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Dropbox\E\"/>
    </mc:Choice>
  </mc:AlternateContent>
  <xr:revisionPtr revIDLastSave="0" documentId="13_ncr:1_{AF4B5329-52DF-4A30-82EB-4D7CB77CD061}" xr6:coauthVersionLast="47" xr6:coauthVersionMax="47" xr10:uidLastSave="{00000000-0000-0000-0000-000000000000}"/>
  <bookViews>
    <workbookView xWindow="-98" yWindow="-98" windowWidth="24496" windowHeight="15796" tabRatio="921" xr2:uid="{2782036C-18F0-4F7F-85E9-4777C97DC432}"/>
  </bookViews>
  <sheets>
    <sheet name="Car Bible" sheetId="71" r:id="rId1"/>
  </sheets>
  <definedNames>
    <definedName name="_xlnm.Print_Area" localSheetId="0">Table322[[Description]:[Rev 2 Upgrade]]</definedName>
    <definedName name="_xlnm.Print_Titles" localSheetId="0">'Car Bible'!$A:$A,'Car Bible'!$1:$1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71" l="1"/>
  <c r="D191" i="71"/>
  <c r="D190" i="71"/>
  <c r="D182" i="71"/>
  <c r="D181" i="71"/>
  <c r="D180" i="71"/>
  <c r="D179" i="71"/>
  <c r="D175" i="71"/>
  <c r="D174" i="71"/>
  <c r="D161" i="71"/>
  <c r="D160" i="71"/>
  <c r="D159" i="71"/>
  <c r="D158" i="71"/>
  <c r="D157" i="71"/>
  <c r="D155" i="71"/>
  <c r="D153" i="71"/>
  <c r="D152" i="71"/>
  <c r="D146" i="71"/>
  <c r="D135" i="71"/>
  <c r="D132" i="71"/>
  <c r="D131" i="71"/>
  <c r="D130" i="71"/>
  <c r="D129" i="71"/>
  <c r="D127" i="71"/>
  <c r="D126" i="71"/>
  <c r="D125" i="71"/>
  <c r="D124" i="71"/>
  <c r="D123" i="71"/>
  <c r="D122" i="71"/>
  <c r="D121" i="71"/>
  <c r="D119" i="71"/>
  <c r="D115" i="71"/>
  <c r="D114" i="71"/>
  <c r="D113" i="71"/>
  <c r="D112" i="71"/>
  <c r="D111" i="71"/>
  <c r="D110" i="71"/>
  <c r="D105" i="71"/>
  <c r="D104" i="71"/>
  <c r="D98" i="71"/>
  <c r="D97" i="71"/>
  <c r="D96" i="71"/>
  <c r="D94" i="71"/>
  <c r="D93" i="71"/>
  <c r="D92" i="71"/>
  <c r="D91" i="71"/>
  <c r="D88" i="71"/>
  <c r="D86" i="71"/>
  <c r="D84" i="71"/>
  <c r="D81" i="71"/>
  <c r="D79" i="71"/>
  <c r="D78" i="71"/>
  <c r="D76" i="71"/>
  <c r="D75" i="71"/>
  <c r="D71" i="71"/>
  <c r="D67" i="71"/>
  <c r="D60" i="71"/>
  <c r="D59" i="71"/>
  <c r="D58" i="71"/>
  <c r="D57" i="71"/>
  <c r="D56" i="71"/>
  <c r="D54" i="71"/>
  <c r="D46" i="71"/>
  <c r="D45" i="71"/>
  <c r="D43" i="71"/>
  <c r="D42" i="71"/>
  <c r="D35" i="71"/>
  <c r="D26" i="71"/>
  <c r="D25" i="71"/>
  <c r="D24" i="71"/>
  <c r="D23" i="71"/>
  <c r="D21" i="71"/>
  <c r="D20" i="71"/>
  <c r="D18" i="71"/>
  <c r="D17" i="71"/>
  <c r="D16" i="71"/>
  <c r="D15" i="71"/>
  <c r="D14" i="71"/>
  <c r="D13" i="71"/>
  <c r="D11" i="71"/>
  <c r="D10" i="71"/>
  <c r="D8" i="71"/>
  <c r="C8" i="71"/>
  <c r="B8" i="71"/>
  <c r="D6" i="71"/>
  <c r="C6" i="71"/>
  <c r="B6" i="71"/>
  <c r="D5" i="71"/>
  <c r="C3" i="71"/>
  <c r="B3" i="71"/>
  <c r="D3" i="71"/>
  <c r="C149" i="71"/>
  <c r="C175" i="71"/>
  <c r="C176" i="71"/>
  <c r="C177" i="71"/>
  <c r="G7" i="71" l="1"/>
</calcChain>
</file>

<file path=xl/sharedStrings.xml><?xml version="1.0" encoding="utf-8"?>
<sst xmlns="http://schemas.openxmlformats.org/spreadsheetml/2006/main" count="320" uniqueCount="282">
  <si>
    <t>???</t>
  </si>
  <si>
    <t>Suspension:  Camber Plates</t>
  </si>
  <si>
    <t>Suspension:  Reinforced at all four corners</t>
  </si>
  <si>
    <t>Suspension: H&amp;R and Bilstein's</t>
  </si>
  <si>
    <t>Tire Pressure:  Front Driver</t>
  </si>
  <si>
    <t>Tire Pressure:  Front Passenger</t>
  </si>
  <si>
    <t>Tire Pressure:  Rear Driver</t>
  </si>
  <si>
    <t>Tire Pressure:  Rear Passenger</t>
  </si>
  <si>
    <t>TBD</t>
  </si>
  <si>
    <t>Yes</t>
  </si>
  <si>
    <t xml:space="preserve">Yes </t>
  </si>
  <si>
    <t>No</t>
  </si>
  <si>
    <t>Steel</t>
  </si>
  <si>
    <t>Engine</t>
  </si>
  <si>
    <t>Description</t>
  </si>
  <si>
    <t>Standard</t>
  </si>
  <si>
    <t xml:space="preserve">Spa Techniques </t>
  </si>
  <si>
    <t>Small</t>
  </si>
  <si>
    <t>Alignment:  Front Direction</t>
  </si>
  <si>
    <t xml:space="preserve">Alignment:  Front </t>
  </si>
  <si>
    <t>Alignment:  Rear</t>
  </si>
  <si>
    <t>Alignment:  Rear Direction</t>
  </si>
  <si>
    <t>Tires:  Front</t>
  </si>
  <si>
    <t>Tires:  Rear</t>
  </si>
  <si>
    <t>Tires:  Front (Other/Winter)</t>
  </si>
  <si>
    <t>Tires:  Rear (Other/Winter)</t>
  </si>
  <si>
    <t xml:space="preserve">Needed </t>
  </si>
  <si>
    <t>Fuel Cell:  Size</t>
  </si>
  <si>
    <t>18 gal</t>
  </si>
  <si>
    <t>Tire Camber:  Front</t>
  </si>
  <si>
    <t>Tire Camber:  Rear</t>
  </si>
  <si>
    <t>Brakes:  Spares parts (set of 4)</t>
  </si>
  <si>
    <t>Engine:  Spare</t>
  </si>
  <si>
    <t>Engine:  Installed</t>
  </si>
  <si>
    <t xml:space="preserve">Exhaust:  </t>
  </si>
  <si>
    <t>Fuel Cell:  Size - Effective</t>
  </si>
  <si>
    <t>Panoramic</t>
  </si>
  <si>
    <t xml:space="preserve">Race </t>
  </si>
  <si>
    <t>Fixed</t>
  </si>
  <si>
    <t>Tires:  Spares Count - New</t>
  </si>
  <si>
    <t>Tires:  Spares Count - Used</t>
  </si>
  <si>
    <t>Tires:  Rims Count</t>
  </si>
  <si>
    <t>Tires:  Rims size and bolt pattern</t>
  </si>
  <si>
    <t>87 Octane</t>
  </si>
  <si>
    <t>Engine:  Gas Required</t>
  </si>
  <si>
    <t>Engine:  Max rpm</t>
  </si>
  <si>
    <t>Suspension:  OEM/Donor</t>
  </si>
  <si>
    <t xml:space="preserve">Brakes:  Front:  </t>
  </si>
  <si>
    <t xml:space="preserve">Brakes:  Front: </t>
  </si>
  <si>
    <t>Brakes:  Pads - Spares</t>
  </si>
  <si>
    <t>5,600 lowered to 5,000</t>
  </si>
  <si>
    <t>Security Removed
Rev limit reduced to 5,000
Adjusted for tire size</t>
  </si>
  <si>
    <t>Stock Hub</t>
  </si>
  <si>
    <t>Stock Drum</t>
  </si>
  <si>
    <t>Stock hub</t>
  </si>
  <si>
    <t>1998+ S10</t>
  </si>
  <si>
    <t>1998 S10 ZQ8</t>
  </si>
  <si>
    <t>255/40R17 or 245/45R17</t>
  </si>
  <si>
    <t>AAA - Initial Purchase Date</t>
  </si>
  <si>
    <t>AC Delco from Rock Auto</t>
  </si>
  <si>
    <t>Bilstein's, Stock S10 ZQ8</t>
  </si>
  <si>
    <t>90 Ft-Lb</t>
  </si>
  <si>
    <t>Brake Rotor - Rear</t>
  </si>
  <si>
    <t>Suspension:  Bushings</t>
  </si>
  <si>
    <t>Pill Kit</t>
  </si>
  <si>
    <t>Suspension:  Rear</t>
  </si>
  <si>
    <t>AAA - Initial Mileage</t>
  </si>
  <si>
    <t>Coefficient of Drag (Cd)</t>
  </si>
  <si>
    <t>AAA - Initial Purchase Pain</t>
  </si>
  <si>
    <t>El Jeffe
Bad Hombre
Lemons B Car</t>
  </si>
  <si>
    <t>AAA - Selling Price</t>
  </si>
  <si>
    <t>Tensioner set</t>
  </si>
  <si>
    <t>2003 S-10
 Date</t>
  </si>
  <si>
    <t>AA - Net Net</t>
  </si>
  <si>
    <t>Fix power steering issue 
and Master Cylinder? 
To perform as the 
primary Lemons car</t>
  </si>
  <si>
    <t>1994 Chevy S10 
4.3 2WD - NV3500</t>
  </si>
  <si>
    <t>1994 Chevy S10 4.3  
2WD - NV3500</t>
  </si>
  <si>
    <t>GM 10 Bolt with 3.42:1 
gears with a mini spool</t>
  </si>
  <si>
    <t>1999 Chevy S10 4.3 
gear reduction</t>
  </si>
  <si>
    <t>1998 S10 ZQ8 
Steering box, stock 
pump, lines and tie rods</t>
  </si>
  <si>
    <t>1999 S10 ZQ8 Steering 
box, stock pump, lines 
and tie rods</t>
  </si>
  <si>
    <t>2000 S10 ZQ8 Steering 
box, stock pump,
 lines and tie rods</t>
  </si>
  <si>
    <t>Stock S10 ZQ8, same
 as Stock 98+ Blazer
2WD's</t>
  </si>
  <si>
    <t>99 2WD Blazer (longer)
S10 (shorter)
Rock Auto - 
AC Delco 45G20583</t>
  </si>
  <si>
    <t>Custom from 
Headers back, 
2.5" after the 
collector  tailpipe.  
Intake is custom 3PM</t>
  </si>
  <si>
    <t>4.3 L V6 with 
AC Delete 
pulley installed</t>
  </si>
  <si>
    <t xml:space="preserve">Transmission:  </t>
  </si>
  <si>
    <t>Transmission:  Mounts</t>
  </si>
  <si>
    <t>Tires:  Lug nut Torque Spec</t>
  </si>
  <si>
    <t>Cooling:  Radiator</t>
  </si>
  <si>
    <t>Cooling:  Radiator - Hoses</t>
  </si>
  <si>
    <t>Cooling:  Radiator - Mounts</t>
  </si>
  <si>
    <t>Cooling:  Radiator- Fan</t>
  </si>
  <si>
    <t>Suspension:  Sway bars</t>
  </si>
  <si>
    <t>Suspension:  Sway bars - End Links</t>
  </si>
  <si>
    <t>Engine:  Oil Cooler?</t>
  </si>
  <si>
    <t>Engine:  Oil Mount - Remote</t>
  </si>
  <si>
    <t>Engine:  Oil</t>
  </si>
  <si>
    <t>Brakes:  Brake Fluid - Wilwood EXO 600 plus - DOT 4 only</t>
  </si>
  <si>
    <t>Brakes:  Brake Calipers</t>
  </si>
  <si>
    <t>Brakes:  Brake Caliper - Rear</t>
  </si>
  <si>
    <t>Brakes:  Brake - emergency brake cable</t>
  </si>
  <si>
    <t>Electrical:  Battery Cables</t>
  </si>
  <si>
    <t>Electrical:  Battery Make &amp; Min Recommended Amps</t>
  </si>
  <si>
    <t>Electrical:  Battery Secured</t>
  </si>
  <si>
    <t>Electrical:  Battery shut off Key</t>
  </si>
  <si>
    <t>Electrical:  Battery Type:  Std, Lithium, Other</t>
  </si>
  <si>
    <t>Brakes:  Check brake pads and rotors</t>
  </si>
  <si>
    <t>Body:  Bumpers - Front</t>
  </si>
  <si>
    <t xml:space="preserve">Suspension:  Control Arms - Spares (set)  </t>
  </si>
  <si>
    <t>Engine:  Distributor</t>
  </si>
  <si>
    <t>Cooling:  Double clamp hoses - assorted sizes</t>
  </si>
  <si>
    <t>Electrical:  ECU Details</t>
  </si>
  <si>
    <t>Electrical:  Electrical Diagrams</t>
  </si>
  <si>
    <t>Cooling:  Fan/Radiator Protective Screen</t>
  </si>
  <si>
    <t xml:space="preserve">Electrical:  Fuses - any weird spares needed </t>
  </si>
  <si>
    <t>Electrical:  Gauges - Added</t>
  </si>
  <si>
    <t>Electrical:  Gauges - To Be Added</t>
  </si>
  <si>
    <t>Safety:  Harness/Belts - 3 point</t>
  </si>
  <si>
    <t>Safety:  Harness/Belts - 5 or 6 point</t>
  </si>
  <si>
    <t>Engine:  Header</t>
  </si>
  <si>
    <t>Engine:  Header Flange</t>
  </si>
  <si>
    <t>Body:  Hood Latch - Auto &amp;/or OEM</t>
  </si>
  <si>
    <t>Body:  Hood Pins - Automatic Latch</t>
  </si>
  <si>
    <t>Cooling:  Hoses</t>
  </si>
  <si>
    <t>Suspension:  Hubs - Axle Nuts - Single Use</t>
  </si>
  <si>
    <t>Suspension:  Hubs - Bearings</t>
  </si>
  <si>
    <t>Suspension:  Hubs - Caps, Grease</t>
  </si>
  <si>
    <t>Suspension:  Hubs - Studs</t>
  </si>
  <si>
    <t>Suspension:  Hubs and Bearings - Rear</t>
  </si>
  <si>
    <t>Engine:  Intake</t>
  </si>
  <si>
    <t>Suspension:  Knuckles</t>
  </si>
  <si>
    <t>Body:  Mirror - OEM/Large/Plano/Panoramic</t>
  </si>
  <si>
    <t>Engine:  No leaks etc. from car</t>
  </si>
  <si>
    <t>Suspension:  Rear End</t>
  </si>
  <si>
    <t xml:space="preserve">Safety:  Roll Cage:  with Nascar Bars and corner reinforcement </t>
  </si>
  <si>
    <t>Safety:  Seat - Driver - Brand &amp; Model</t>
  </si>
  <si>
    <t>Safety:  Seat - Driver - Type</t>
  </si>
  <si>
    <t>Safety:  Seat - Passenger - Brand &amp; Model</t>
  </si>
  <si>
    <t>Safety:  Seat - Passenger - Type</t>
  </si>
  <si>
    <t>Safety:  Seat Helmet Height to Roll bar</t>
  </si>
  <si>
    <t xml:space="preserve">Safety:  Seat Rails upgraded?  </t>
  </si>
  <si>
    <t>Transmission:  Shifter</t>
  </si>
  <si>
    <t>Suspension:  Shocks</t>
  </si>
  <si>
    <t>Suspension:  Springs</t>
  </si>
  <si>
    <t>Engine:  Starter</t>
  </si>
  <si>
    <t>Suspension:  Strut Tower reinforced</t>
  </si>
  <si>
    <t>Electrical:  Telemetry - if hard mounted</t>
  </si>
  <si>
    <t>Suspension:  Trailing Arm</t>
  </si>
  <si>
    <t>Safety:  Window and Cage Nets</t>
  </si>
  <si>
    <t>Safety:  Wiper blades - Spare set Sizes</t>
  </si>
  <si>
    <t>Suspension:  X-Braces</t>
  </si>
  <si>
    <t>A - Initial Car Model Info</t>
  </si>
  <si>
    <t>A - Nickname/Series/Purpose</t>
  </si>
  <si>
    <t>AA - Plan as of 10/2020</t>
  </si>
  <si>
    <t>Safety:  Headlights - Upgraded for night racing</t>
  </si>
  <si>
    <t>Body:  Wing - Style and composition</t>
  </si>
  <si>
    <t>Electrical:  Transponder</t>
  </si>
  <si>
    <t xml:space="preserve">Engine:  Transmission mounts:  </t>
  </si>
  <si>
    <t>Safety:  Steering Wheel - Detachable or Fixed</t>
  </si>
  <si>
    <t>Safety:  Steering - Rack</t>
  </si>
  <si>
    <t>Safety:  Steering - Power Steering Pump</t>
  </si>
  <si>
    <t>Safety:  Roll Cage</t>
  </si>
  <si>
    <t>Safety:  Roll Bar</t>
  </si>
  <si>
    <t>Body:  Race Number - Top and both doors</t>
  </si>
  <si>
    <t>Engine:  Hydraulics</t>
  </si>
  <si>
    <t>Safety:  Harness/Belts - 5 or 6 point camlock - Expiration Date</t>
  </si>
  <si>
    <t>Safety:  Harness/Belts - 5 or 6 point camlock - Brand</t>
  </si>
  <si>
    <t>Fuel:  Max Stint</t>
  </si>
  <si>
    <t>Fuel: Tank:  OEM/cell etc.</t>
  </si>
  <si>
    <t>Fuel: Tank:  Size</t>
  </si>
  <si>
    <t>Fuel:  Tank:  Size - Effective</t>
  </si>
  <si>
    <t>Fuel:  Usage (gallons per hour)</t>
  </si>
  <si>
    <t>Fuel:  Usage:  Max Stint (mi)</t>
  </si>
  <si>
    <t>Fuel:  Sample Port</t>
  </si>
  <si>
    <t>Fuel:  Pump</t>
  </si>
  <si>
    <t>Fuel:  Pressure Gauge Adapter</t>
  </si>
  <si>
    <t>Fuel:  Cutoff switch</t>
  </si>
  <si>
    <t>Fuel:  Cell:  Foam Date</t>
  </si>
  <si>
    <t>Fuel:  Cell:  Date</t>
  </si>
  <si>
    <t>Fuel:  Cell:  Brand</t>
  </si>
  <si>
    <t>Safety:  Fire Suppression:  Tubing Size</t>
  </si>
  <si>
    <t xml:space="preserve">Safety:  Fire Suppression: </t>
  </si>
  <si>
    <t>Safety:  Fire Suppression - Good Until?</t>
  </si>
  <si>
    <t>Safety:  Fire Extinguisher</t>
  </si>
  <si>
    <t>Engine:  Hard limited?  Y/N</t>
  </si>
  <si>
    <t>Engine:  Upgrades</t>
  </si>
  <si>
    <t>Engine:  Starting and running well</t>
  </si>
  <si>
    <t>Engine:  Mounts:  OEM/Solid/etc.</t>
  </si>
  <si>
    <t xml:space="preserve">Engine:  Belts - Spares - set </t>
  </si>
  <si>
    <t>Safety:  E Stop Button/Switch</t>
  </si>
  <si>
    <t xml:space="preserve">Suspension:  Differential </t>
  </si>
  <si>
    <t>Brakes:  Delete Brake dust shields Y/N</t>
  </si>
  <si>
    <t>Cooling:  Core Support</t>
  </si>
  <si>
    <t>Safety:  Cool Shirt Cooler</t>
  </si>
  <si>
    <t xml:space="preserve">Transmission:  Clutch:  </t>
  </si>
  <si>
    <t>Body:  Car Key - Spare</t>
  </si>
  <si>
    <t>Brakes:  Lines - SS Metal (spare set)</t>
  </si>
  <si>
    <t>Brakes:  Hoses - Rear</t>
  </si>
  <si>
    <t>Brakes:  Cooling Ducts Y/N</t>
  </si>
  <si>
    <t xml:space="preserve">Engine:  Alternator </t>
  </si>
  <si>
    <t>Body:  Car Key - Primary</t>
  </si>
  <si>
    <t>Safety:  Check Spare Tires, wear, pressure</t>
  </si>
  <si>
    <t xml:space="preserve">Body:  </t>
  </si>
  <si>
    <t>1997 Isuzu Hombre</t>
  </si>
  <si>
    <t>2003 Chevy S10 4.3 
Regular Cab 2WD 
Automatic with 1997 Isuzu Hombre "Hat"</t>
  </si>
  <si>
    <t>ECU Alterations:</t>
  </si>
  <si>
    <t>Transmission:  Differential</t>
  </si>
  <si>
    <t>GM 10 Bolt
3.42:1 Mini Spool</t>
  </si>
  <si>
    <t xml:space="preserve">Brakes:  Rear:  </t>
  </si>
  <si>
    <t>Brakes:  Rear:</t>
  </si>
  <si>
    <t>Transmission:  Differential (spare)</t>
  </si>
  <si>
    <t>GM 1 Bolt
Zexel Torsen from 99 Camaro</t>
  </si>
  <si>
    <t>99 Chevy Blazer 2WD
sealed bearing</t>
  </si>
  <si>
    <t xml:space="preserve">99 Chevy Blazer 2WD
sealed bearing, </t>
  </si>
  <si>
    <t>Steering</t>
  </si>
  <si>
    <t>S10 ZQ8 Steering Box
Stock Pump, Lines and tie rods</t>
  </si>
  <si>
    <t>Rear:  Unknown 
monoleaf lowering 
springs with S10 
overload leaf
Front: "Ground Force" 
lowering springs
Spare rear springs 
are stock S10 ZQ8</t>
  </si>
  <si>
    <t>Cragar Soft 8 - 17" x 8"
5 x XXX" bolt
Offset XXXX</t>
  </si>
  <si>
    <t>245/40R17
Alternates are
255/40r17 or 245/45r17</t>
  </si>
  <si>
    <t>MAP Sensor
MAF Sensor
Crank Position Sensor 
Intake Air Temperature sensor
Distributor
Plugs
Wires
Distributor Cap
Rotor
Belts
Wheel Bearings</t>
  </si>
  <si>
    <t>AAAA
Spares:  Frequent issues/Weaknesses</t>
  </si>
  <si>
    <t>Shell Rotella T6 5w40</t>
  </si>
  <si>
    <t>A - Car Rev</t>
  </si>
  <si>
    <t>A - Car Name</t>
  </si>
  <si>
    <t>A - Date</t>
  </si>
  <si>
    <t>Engine:  Pulley</t>
  </si>
  <si>
    <t>Auto Specialties Underdrive Crankshaft Pulleys 541000 from Summit Undersized drive pulley</t>
  </si>
  <si>
    <t>$22 and $27 ea
From Rock Auto</t>
  </si>
  <si>
    <t>Suspension:  Tie rods ends</t>
  </si>
  <si>
    <t>Suspension:  Tie rods sleeves</t>
  </si>
  <si>
    <t>$7.18 ea</t>
  </si>
  <si>
    <t>MES2004S</t>
  </si>
  <si>
    <t>Suspension:  Control Arms - Front Top</t>
  </si>
  <si>
    <t>Suspension:  Control Arms - Front Bottom</t>
  </si>
  <si>
    <t>Engine:  Water Pump</t>
  </si>
  <si>
    <t>Rev 2 Date</t>
  </si>
  <si>
    <t>Rev 2 Cost</t>
  </si>
  <si>
    <t>Rev 2 Upgrade</t>
  </si>
  <si>
    <t>Mevotech Front End Kit Kit 162  From Rock Auto</t>
  </si>
  <si>
    <t>Energy Suspeansion 318106G (3.18106G)</t>
  </si>
  <si>
    <t>Mevotech TXK5208  From Rock Auto</t>
  </si>
  <si>
    <t>Suspension:  Ball Joints</t>
  </si>
  <si>
    <t>Suspension:  Idler Arm</t>
  </si>
  <si>
    <t>Moog Idler Arm #K6187T from Advanced Auto</t>
  </si>
  <si>
    <t>Suspension:  Center Link</t>
  </si>
  <si>
    <t>Mevotech CMS50102 and 50103  from Roack Auto</t>
  </si>
  <si>
    <t>Mevotech CMS50100 and 50101  from Roack Auto</t>
  </si>
  <si>
    <t>Moog Center Link Part# DS1047</t>
  </si>
  <si>
    <t>NV 3500
1998 from Glen
2003 and 2004 from Jkunk Yard</t>
  </si>
  <si>
    <t>400
400
450</t>
  </si>
  <si>
    <t xml:space="preserve">Transmission:  Clutch Master Cylinder:  </t>
  </si>
  <si>
    <t>Transmission:  Clutch Slave Cylinder</t>
  </si>
  <si>
    <t>Carquest Wearever Part # MCA39780 from Advanced Auto</t>
  </si>
  <si>
    <t>Carquest Premuim Part # MU70169-1 from Advanced Auto</t>
  </si>
  <si>
    <t>Tires:  Lug nut Size</t>
  </si>
  <si>
    <t>Timken 513124 from Rock Auto</t>
  </si>
  <si>
    <t>Suspension:  Hubs - Hubs with bearings - Front</t>
  </si>
  <si>
    <t>Liland Global 1826A from Rock Auto</t>
  </si>
  <si>
    <t xml:space="preserve">Transmission:  Clutch Master to Slave line:  </t>
  </si>
  <si>
    <r>
      <t xml:space="preserve">Perfection Clutch 185220 (185-220) 
</t>
    </r>
    <r>
      <rPr>
        <sz val="18"/>
        <color rgb="FFFF0000"/>
        <rFont val="Calibri"/>
        <family val="2"/>
        <scheme val="minor"/>
      </rPr>
      <t>For Second type of NV3500 Trans</t>
    </r>
  </si>
  <si>
    <t>90 ft-lb</t>
  </si>
  <si>
    <t>Tires:  Lug nut Stud</t>
  </si>
  <si>
    <t>M12 - 1.50
Dorman 611109 (611-109)  
Rock Auto</t>
  </si>
  <si>
    <t>M12 - 1.50 by 2.85" long
ARP Wheel Studs 100-7712
Summit</t>
  </si>
  <si>
    <t>MES3380Tand 
MES3379T</t>
  </si>
  <si>
    <t>30 psi cold psi (cold)</t>
  </si>
  <si>
    <t>28 psi cold psi (cold)</t>
  </si>
  <si>
    <t>30 psi cold psi (cold) for RS4's</t>
  </si>
  <si>
    <t>28 psi cold psi (cold) for RS4's</t>
  </si>
  <si>
    <t>Carquest Premuim TECHnovation # 360128 from Advanced Auto</t>
  </si>
  <si>
    <t>Exhaust:  Flange Gasket</t>
  </si>
  <si>
    <t>Standard 2.5" exhaust gasket
Bolt spacing 3.5"
ID 2 5/8"
Overall length 4 5/8"
Overall width 3 7/16"</t>
  </si>
  <si>
    <t>Zero Toe</t>
  </si>
  <si>
    <t>Camber:  -3.0 to 3.5 
Caster: Max out</t>
  </si>
  <si>
    <t>Camber: -3.0 to 3.5
Caster: Max out</t>
  </si>
  <si>
    <t>0 - 1/8" Toe Out</t>
  </si>
  <si>
    <t>$36 per rotor
AC Delco 18A862
Rock Auto</t>
  </si>
  <si>
    <t>Custom by Alan Danvers</t>
  </si>
  <si>
    <t>99 Chevy Blazer 2WD
Dual piston, sealed 
bearing, larger rotors, 10.75" diameter  AC Delco 18A862 from Rock Auto
2008?</t>
  </si>
  <si>
    <t>2003 S-10
El Jeffe
Original</t>
  </si>
  <si>
    <t xml:space="preserve">2003 S-10 
Cost
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</si>
</sst>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-409]mmmm\ d\,\ yyyy;@"/>
    <numFmt numFmtId="165" formatCode="000"/>
    <numFmt numFmtId="166" formatCode="m/d/yy;@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222222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6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6" fontId="1" fillId="0" borderId="2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6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66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top style="thin">
          <color rgb="FF4472C4"/>
        </top>
      </border>
    </dxf>
    <dxf>
      <border outline="0">
        <left style="thin">
          <color rgb="FF4472C4"/>
        </left>
        <right style="thin">
          <color rgb="FF4472C4"/>
        </right>
        <top style="thin">
          <color rgb="FF4472C4"/>
        </top>
        <bottom style="thin">
          <color rgb="FF4472C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4472C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6600"/>
      <color rgb="FF800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08AE793-443E-4764-92BF-7A27D1BE83E1}" name="Table322" displayName="Table322" ref="A1:G230" totalsRowShown="0" headerRowDxfId="11" dataDxfId="9" headerRowBorderDxfId="10" tableBorderDxfId="8" totalsRowBorderDxfId="7">
  <sortState xmlns:xlrd2="http://schemas.microsoft.com/office/spreadsheetml/2017/richdata2" ref="A2:G230">
    <sortCondition ref="A5:A230"/>
  </sortState>
  <tableColumns count="7">
    <tableColumn id="1" xr3:uid="{835E5A8B-F376-454A-8474-864A4781C2C1}" name="Description" dataDxfId="6"/>
    <tableColumn id="4" xr3:uid="{04112572-E0A1-4C46-936A-34916B06D121}" name="Rev 2 Date" dataDxfId="5"/>
    <tableColumn id="3" xr3:uid="{C9732383-9F08-4304-8499-82CE07140AED}" name="Rev 2 Cost" dataDxfId="4"/>
    <tableColumn id="2" xr3:uid="{750CC7ED-C1FC-4F55-BDAB-1C3EF378EF90}" name="Rev 2 Upgrade" dataDxfId="3"/>
    <tableColumn id="82" xr3:uid="{84F6D8AD-349B-4AA0-88EF-31E0D1C3DD5C}" name="2003 S-10_x000a_ Date" dataDxfId="2"/>
    <tableColumn id="81" xr3:uid="{C8C47FBC-F8C8-450F-8990-804AC2B450DB}" name="2003 S-10 _x000a_Cost_x000a_Original " dataDxfId="1"/>
    <tableColumn id="80" xr3:uid="{8A29A38A-BAD1-4DBF-BF5B-8710C2C858E2}" name="2003 S-10_x000a_El Jeffe_x000a_Origi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80F7-B1EA-4CC2-A633-0084507E926C}">
  <sheetPr>
    <tabColor rgb="FF00B050"/>
    <pageSetUpPr fitToPage="1"/>
  </sheetPr>
  <dimension ref="A1:G230"/>
  <sheetViews>
    <sheetView tabSelected="1" zoomScale="50" zoomScaleNormal="50" workbookViewId="0">
      <pane xSplit="1" topLeftCell="B1" activePane="topRight" state="frozen"/>
      <selection activeCell="C28" sqref="C28"/>
      <selection pane="topRight" activeCell="D6" sqref="D6"/>
    </sheetView>
  </sheetViews>
  <sheetFormatPr defaultColWidth="9.06640625" defaultRowHeight="14.25" x14ac:dyDescent="0.45"/>
  <cols>
    <col min="1" max="1" width="51.19921875" style="2" bestFit="1" customWidth="1"/>
    <col min="2" max="4" width="51.19921875" style="2" customWidth="1"/>
    <col min="5" max="7" width="45" style="2" customWidth="1"/>
    <col min="8" max="10" width="9.06640625" style="2"/>
    <col min="11" max="11" width="12.59765625" style="2" bestFit="1" customWidth="1"/>
    <col min="12" max="16384" width="9.06640625" style="2"/>
  </cols>
  <sheetData>
    <row r="1" spans="1:7" ht="92.25" x14ac:dyDescent="0.45">
      <c r="A1" s="3" t="s">
        <v>14</v>
      </c>
      <c r="B1" s="3" t="s">
        <v>236</v>
      </c>
      <c r="C1" s="3" t="s">
        <v>237</v>
      </c>
      <c r="D1" s="3" t="s">
        <v>238</v>
      </c>
      <c r="E1" s="4" t="s">
        <v>72</v>
      </c>
      <c r="F1" s="5" t="s">
        <v>281</v>
      </c>
      <c r="G1" s="6" t="s">
        <v>280</v>
      </c>
    </row>
    <row r="2" spans="1:7" ht="62" customHeight="1" x14ac:dyDescent="0.45">
      <c r="A2" s="7" t="s">
        <v>224</v>
      </c>
      <c r="B2" s="31"/>
      <c r="C2" s="20"/>
      <c r="D2" s="20"/>
      <c r="E2" s="24"/>
      <c r="F2" s="19"/>
      <c r="G2" s="9"/>
    </row>
    <row r="3" spans="1:7" ht="62" customHeight="1" x14ac:dyDescent="0.45">
      <c r="A3" s="21" t="s">
        <v>223</v>
      </c>
      <c r="B3" s="28">
        <f>Table322[[#This Row],[2003 S-10
El Jeffe
Original]]+1</f>
        <v>2</v>
      </c>
      <c r="C3" s="28">
        <f>Table322[[#This Row],[2003 S-10
El Jeffe
Original]]+1</f>
        <v>2</v>
      </c>
      <c r="D3" s="28">
        <f>Table322[[#This Row],[2003 S-10
El Jeffe
Original]]+1</f>
        <v>2</v>
      </c>
      <c r="E3" s="22">
        <v>1</v>
      </c>
      <c r="F3" s="22">
        <v>1</v>
      </c>
      <c r="G3" s="22">
        <v>1</v>
      </c>
    </row>
    <row r="4" spans="1:7" ht="62" customHeight="1" x14ac:dyDescent="0.45">
      <c r="A4" s="7" t="s">
        <v>225</v>
      </c>
      <c r="B4" s="31"/>
      <c r="C4" s="20"/>
      <c r="D4" s="20"/>
      <c r="E4" s="24"/>
      <c r="F4" s="19"/>
      <c r="G4" s="9"/>
    </row>
    <row r="5" spans="1:7" ht="93" x14ac:dyDescent="0.45">
      <c r="A5" s="7" t="s">
        <v>152</v>
      </c>
      <c r="B5" s="31"/>
      <c r="C5" s="20"/>
      <c r="D5" s="20" t="str">
        <f>Table322[[#This Row],[2003 S-10
El Jeffe
Original]]</f>
        <v>2003 Chevy S10 4.3 
Regular Cab 2WD 
Automatic with 1997 Isuzu Hombre "Hat"</v>
      </c>
      <c r="E5" s="24"/>
      <c r="F5" s="9"/>
      <c r="G5" s="9" t="s">
        <v>205</v>
      </c>
    </row>
    <row r="6" spans="1:7" ht="69.75" x14ac:dyDescent="0.45">
      <c r="A6" s="7" t="s">
        <v>153</v>
      </c>
      <c r="B6" s="28" t="str">
        <f>Table322[[#This Row],[2003 S-10
 Date]]</f>
        <v>El Jeffe
Bad Hombre
Lemons B Car</v>
      </c>
      <c r="C6" s="28" t="str">
        <f>Table322[[#This Row],[2003 S-10
 Date]]</f>
        <v>El Jeffe
Bad Hombre
Lemons B Car</v>
      </c>
      <c r="D6" s="28" t="str">
        <f>Table322[[#This Row],[2003 S-10
 Date]]</f>
        <v>El Jeffe
Bad Hombre
Lemons B Car</v>
      </c>
      <c r="E6" s="24" t="s">
        <v>69</v>
      </c>
      <c r="F6" s="9" t="s">
        <v>69</v>
      </c>
      <c r="G6" s="9" t="s">
        <v>69</v>
      </c>
    </row>
    <row r="7" spans="1:7" ht="23.25" x14ac:dyDescent="0.45">
      <c r="A7" s="7" t="s">
        <v>73</v>
      </c>
      <c r="B7" s="31"/>
      <c r="C7" s="20"/>
      <c r="D7" s="20"/>
      <c r="E7" s="24"/>
      <c r="F7" s="10"/>
      <c r="G7" s="10" t="e">
        <f>IF(ISBLANK(G6), 0,G6-G5)</f>
        <v>#VALUE!</v>
      </c>
    </row>
    <row r="8" spans="1:7" ht="93" x14ac:dyDescent="0.45">
      <c r="A8" s="7" t="s">
        <v>154</v>
      </c>
      <c r="B8" s="28" t="str">
        <f>Table322[[#This Row],[2003 S-10
 Date]]</f>
        <v>Fix power steering issue 
and Master Cylinder? 
To perform as the 
primary Lemons car</v>
      </c>
      <c r="C8" s="28" t="str">
        <f>Table322[[#This Row],[2003 S-10
 Date]]</f>
        <v>Fix power steering issue 
and Master Cylinder? 
To perform as the 
primary Lemons car</v>
      </c>
      <c r="D8" s="28" t="str">
        <f>Table322[[#This Row],[2003 S-10
 Date]]</f>
        <v>Fix power steering issue 
and Master Cylinder? 
To perform as the 
primary Lemons car</v>
      </c>
      <c r="E8" s="24" t="s">
        <v>74</v>
      </c>
      <c r="F8" s="9" t="s">
        <v>74</v>
      </c>
      <c r="G8" s="9" t="s">
        <v>74</v>
      </c>
    </row>
    <row r="9" spans="1:7" ht="23.25" x14ac:dyDescent="0.45">
      <c r="A9" s="7" t="s">
        <v>66</v>
      </c>
      <c r="B9" s="31"/>
      <c r="C9" s="20"/>
      <c r="D9" s="20"/>
      <c r="E9" s="24"/>
      <c r="F9" s="9"/>
      <c r="G9" s="9"/>
    </row>
    <row r="10" spans="1:7" ht="23.25" x14ac:dyDescent="0.45">
      <c r="A10" s="7" t="s">
        <v>58</v>
      </c>
      <c r="B10" s="31"/>
      <c r="C10" s="20"/>
      <c r="D10" s="35">
        <f>Table322[[#This Row],[2003 S-10
El Jeffe
Original]]</f>
        <v>43327</v>
      </c>
      <c r="E10" s="24"/>
      <c r="F10" s="8"/>
      <c r="G10" s="8">
        <v>43327</v>
      </c>
    </row>
    <row r="11" spans="1:7" ht="23.25" x14ac:dyDescent="0.45">
      <c r="A11" s="7" t="s">
        <v>68</v>
      </c>
      <c r="B11" s="31"/>
      <c r="C11" s="20"/>
      <c r="D11" s="35">
        <f>Table322[[#This Row],[2003 S-10
El Jeffe
Original]]</f>
        <v>3000</v>
      </c>
      <c r="E11" s="24"/>
      <c r="F11" s="10"/>
      <c r="G11" s="10">
        <v>3000</v>
      </c>
    </row>
    <row r="12" spans="1:7" ht="23.25" x14ac:dyDescent="0.45">
      <c r="A12" s="7" t="s">
        <v>70</v>
      </c>
      <c r="B12" s="31"/>
      <c r="C12" s="20"/>
      <c r="D12" s="20"/>
      <c r="E12" s="24"/>
      <c r="F12" s="10"/>
      <c r="G12" s="10"/>
    </row>
    <row r="13" spans="1:7" ht="255.75" x14ac:dyDescent="0.45">
      <c r="A13" s="7" t="s">
        <v>221</v>
      </c>
      <c r="B13" s="31"/>
      <c r="C13" s="20"/>
      <c r="D13" s="35" t="str">
        <f>Table322[[#This Row],[2003 S-10
El Jeffe
Original]]</f>
        <v>MAP Sensor
MAF Sensor
Crank Position Sensor 
Intake Air Temperature sensor
Distributor
Plugs
Wires
Distributor Cap
Rotor
Belts
Wheel Bearings</v>
      </c>
      <c r="E13" s="24"/>
      <c r="F13" s="9"/>
      <c r="G13" s="9" t="s">
        <v>220</v>
      </c>
    </row>
    <row r="14" spans="1:7" ht="46.5" x14ac:dyDescent="0.45">
      <c r="A14" s="7" t="s">
        <v>19</v>
      </c>
      <c r="B14" s="31"/>
      <c r="C14" s="20"/>
      <c r="D14" s="35" t="str">
        <f>Table322[[#This Row],[2003 S-10
El Jeffe
Original]]</f>
        <v>Camber: -3.0 to 3.5
Caster: Max out</v>
      </c>
      <c r="E14" s="24"/>
      <c r="F14" s="8"/>
      <c r="G14" s="9" t="s">
        <v>275</v>
      </c>
    </row>
    <row r="15" spans="1:7" ht="23.25" x14ac:dyDescent="0.45">
      <c r="A15" s="7" t="s">
        <v>18</v>
      </c>
      <c r="B15" s="31"/>
      <c r="C15" s="20"/>
      <c r="D15" s="35" t="str">
        <f>Table322[[#This Row],[2003 S-10
El Jeffe
Original]]</f>
        <v>0 - 1/8" Toe Out</v>
      </c>
      <c r="E15" s="25"/>
      <c r="F15" s="12"/>
      <c r="G15" s="9" t="s">
        <v>276</v>
      </c>
    </row>
    <row r="16" spans="1:7" ht="46.5" x14ac:dyDescent="0.45">
      <c r="A16" s="7" t="s">
        <v>20</v>
      </c>
      <c r="B16" s="31"/>
      <c r="C16" s="20"/>
      <c r="D16" s="35" t="str">
        <f>Table322[[#This Row],[2003 S-10
El Jeffe
Original]]</f>
        <v>Camber:  -3.0 to 3.5 
Caster: Max out</v>
      </c>
      <c r="E16" s="24"/>
      <c r="F16" s="9"/>
      <c r="G16" s="9" t="s">
        <v>274</v>
      </c>
    </row>
    <row r="17" spans="1:7" ht="23.25" x14ac:dyDescent="0.45">
      <c r="A17" s="7" t="s">
        <v>21</v>
      </c>
      <c r="B17" s="31"/>
      <c r="C17" s="20"/>
      <c r="D17" s="35" t="str">
        <f>Table322[[#This Row],[2003 S-10
El Jeffe
Original]]</f>
        <v>Zero Toe</v>
      </c>
      <c r="E17" s="24"/>
      <c r="F17" s="9"/>
      <c r="G17" s="9" t="s">
        <v>273</v>
      </c>
    </row>
    <row r="18" spans="1:7" ht="23.25" x14ac:dyDescent="0.45">
      <c r="A18" s="7" t="s">
        <v>203</v>
      </c>
      <c r="B18" s="31"/>
      <c r="C18" s="20"/>
      <c r="D18" s="35" t="str">
        <f>Table322[[#This Row],[2003 S-10
El Jeffe
Original]]</f>
        <v>1997 Isuzu Hombre</v>
      </c>
      <c r="E18" s="24"/>
      <c r="F18" s="9"/>
      <c r="G18" s="9" t="s">
        <v>204</v>
      </c>
    </row>
    <row r="19" spans="1:7" ht="23.25" x14ac:dyDescent="0.45">
      <c r="A19" s="7" t="s">
        <v>108</v>
      </c>
      <c r="B19" s="31"/>
      <c r="C19" s="20"/>
      <c r="D19" s="20"/>
      <c r="E19" s="24"/>
      <c r="F19" s="9"/>
      <c r="G19" s="9"/>
    </row>
    <row r="20" spans="1:7" ht="23.25" x14ac:dyDescent="0.45">
      <c r="A20" s="7" t="s">
        <v>201</v>
      </c>
      <c r="B20" s="31"/>
      <c r="C20" s="20"/>
      <c r="D20" s="35" t="str">
        <f>Table322[[#This Row],[2003 S-10
El Jeffe
Original]]</f>
        <v>Yes</v>
      </c>
      <c r="E20" s="24"/>
      <c r="F20" s="9"/>
      <c r="G20" s="9" t="s">
        <v>9</v>
      </c>
    </row>
    <row r="21" spans="1:7" ht="23.25" x14ac:dyDescent="0.45">
      <c r="A21" s="7" t="s">
        <v>196</v>
      </c>
      <c r="B21" s="31"/>
      <c r="C21" s="20"/>
      <c r="D21" s="35" t="str">
        <f>Table322[[#This Row],[2003 S-10
El Jeffe
Original]]</f>
        <v xml:space="preserve">Needed </v>
      </c>
      <c r="E21" s="25"/>
      <c r="F21" s="12"/>
      <c r="G21" s="12" t="s">
        <v>26</v>
      </c>
    </row>
    <row r="22" spans="1:7" ht="23.25" x14ac:dyDescent="0.45">
      <c r="A22" s="7" t="s">
        <v>122</v>
      </c>
      <c r="B22" s="31"/>
      <c r="C22" s="20"/>
      <c r="D22" s="20"/>
      <c r="E22" s="24"/>
      <c r="F22" s="8"/>
      <c r="G22" s="9"/>
    </row>
    <row r="23" spans="1:7" ht="23.25" x14ac:dyDescent="0.45">
      <c r="A23" s="7" t="s">
        <v>123</v>
      </c>
      <c r="B23" s="31"/>
      <c r="C23" s="20"/>
      <c r="D23" s="35" t="str">
        <f>Table322[[#This Row],[2003 S-10
El Jeffe
Original]]</f>
        <v>No</v>
      </c>
      <c r="E23" s="24"/>
      <c r="F23" s="8"/>
      <c r="G23" s="12" t="s">
        <v>11</v>
      </c>
    </row>
    <row r="24" spans="1:7" ht="46.5" x14ac:dyDescent="0.45">
      <c r="A24" s="7" t="s">
        <v>132</v>
      </c>
      <c r="B24" s="31"/>
      <c r="C24" s="20"/>
      <c r="D24" s="35" t="str">
        <f>Table322[[#This Row],[2003 S-10
El Jeffe
Original]]</f>
        <v>Panoramic</v>
      </c>
      <c r="E24" s="24"/>
      <c r="F24" s="8"/>
      <c r="G24" s="8" t="s">
        <v>36</v>
      </c>
    </row>
    <row r="25" spans="1:7" ht="46.5" x14ac:dyDescent="0.45">
      <c r="A25" s="7" t="s">
        <v>164</v>
      </c>
      <c r="B25" s="31"/>
      <c r="C25" s="20"/>
      <c r="D25" s="35">
        <f>Table322[[#This Row],[2003 S-10
El Jeffe
Original]]</f>
        <v>181</v>
      </c>
      <c r="E25" s="24"/>
      <c r="F25" s="9"/>
      <c r="G25" s="9">
        <v>181</v>
      </c>
    </row>
    <row r="26" spans="1:7" ht="23.25" x14ac:dyDescent="0.45">
      <c r="A26" s="7" t="s">
        <v>156</v>
      </c>
      <c r="B26" s="31"/>
      <c r="C26" s="20"/>
      <c r="D26" s="35" t="str">
        <f>Table322[[#This Row],[2003 S-10
El Jeffe
Original]]</f>
        <v>Steel</v>
      </c>
      <c r="E26" s="24"/>
      <c r="F26" s="9"/>
      <c r="G26" s="9" t="s">
        <v>12</v>
      </c>
    </row>
    <row r="27" spans="1:7" ht="23.25" x14ac:dyDescent="0.45">
      <c r="A27" s="7" t="s">
        <v>62</v>
      </c>
      <c r="B27" s="31"/>
      <c r="C27" s="20"/>
      <c r="D27" s="20"/>
      <c r="E27" s="24"/>
      <c r="F27" s="9"/>
      <c r="G27" s="9"/>
    </row>
    <row r="28" spans="1:7" ht="46.5" x14ac:dyDescent="0.45">
      <c r="A28" s="7" t="s">
        <v>101</v>
      </c>
      <c r="B28" s="31"/>
      <c r="C28" s="20"/>
      <c r="D28" s="20"/>
      <c r="E28" s="24"/>
      <c r="F28" s="9"/>
      <c r="G28" s="9"/>
    </row>
    <row r="29" spans="1:7" ht="23.25" x14ac:dyDescent="0.45">
      <c r="A29" s="7" t="s">
        <v>100</v>
      </c>
      <c r="B29" s="31"/>
      <c r="C29" s="20"/>
      <c r="D29" s="20"/>
      <c r="E29" s="24"/>
      <c r="F29" s="9"/>
      <c r="G29" s="9"/>
    </row>
    <row r="30" spans="1:7" ht="23.25" x14ac:dyDescent="0.45">
      <c r="A30" s="7" t="s">
        <v>99</v>
      </c>
      <c r="B30" s="31"/>
      <c r="C30" s="20"/>
      <c r="D30" s="20"/>
      <c r="E30" s="24"/>
      <c r="F30" s="9"/>
      <c r="G30" s="9"/>
    </row>
    <row r="31" spans="1:7" ht="46.5" x14ac:dyDescent="0.45">
      <c r="A31" s="7" t="s">
        <v>98</v>
      </c>
      <c r="B31" s="31"/>
      <c r="C31" s="20"/>
      <c r="D31" s="20"/>
      <c r="E31" s="24"/>
      <c r="F31" s="9"/>
      <c r="G31" s="9"/>
    </row>
    <row r="32" spans="1:7" ht="23.25" x14ac:dyDescent="0.45">
      <c r="A32" s="7" t="s">
        <v>107</v>
      </c>
      <c r="B32" s="31"/>
      <c r="C32" s="20"/>
      <c r="D32" s="20"/>
      <c r="E32" s="24"/>
      <c r="F32" s="9"/>
      <c r="G32" s="9"/>
    </row>
    <row r="33" spans="1:7" ht="23.25" x14ac:dyDescent="0.45">
      <c r="A33" s="7" t="s">
        <v>199</v>
      </c>
      <c r="B33" s="31"/>
      <c r="C33" s="20"/>
      <c r="D33" s="20"/>
      <c r="E33" s="24"/>
      <c r="F33" s="9"/>
      <c r="G33" s="9"/>
    </row>
    <row r="34" spans="1:7" ht="23.25" x14ac:dyDescent="0.45">
      <c r="A34" s="7" t="s">
        <v>192</v>
      </c>
      <c r="B34" s="31"/>
      <c r="C34" s="20"/>
      <c r="D34" s="20"/>
      <c r="E34" s="24"/>
      <c r="F34" s="9"/>
      <c r="G34" s="9"/>
    </row>
    <row r="35" spans="1:7" ht="23.25" x14ac:dyDescent="0.45">
      <c r="A35" s="7" t="s">
        <v>48</v>
      </c>
      <c r="B35" s="31"/>
      <c r="C35" s="20"/>
      <c r="D35" s="35" t="str">
        <f>Table322[[#This Row],[2003 S-10
El Jeffe
Original]]</f>
        <v>Stock hub</v>
      </c>
      <c r="E35" s="24"/>
      <c r="F35" s="9"/>
      <c r="G35" s="9" t="s">
        <v>54</v>
      </c>
    </row>
    <row r="36" spans="1:7" ht="139.5" x14ac:dyDescent="0.45">
      <c r="A36" s="7" t="s">
        <v>47</v>
      </c>
      <c r="B36" s="31">
        <v>44301</v>
      </c>
      <c r="C36" s="9" t="s">
        <v>277</v>
      </c>
      <c r="D36" s="35" t="str">
        <f>Table322[[#This Row],[2003 S-10
El Jeffe
Original]]</f>
        <v>99 Chevy Blazer 2WD
Dual piston, sealed 
bearing, larger rotors, 10.75" diameter  AC Delco 18A862 from Rock Auto
2008?</v>
      </c>
      <c r="E36" s="24"/>
      <c r="F36" s="9" t="s">
        <v>277</v>
      </c>
      <c r="G36" s="9" t="s">
        <v>279</v>
      </c>
    </row>
    <row r="37" spans="1:7" ht="23.25" x14ac:dyDescent="0.45">
      <c r="A37" s="7" t="s">
        <v>47</v>
      </c>
      <c r="B37" s="31"/>
      <c r="C37" s="20"/>
      <c r="D37" s="20"/>
      <c r="E37" s="26"/>
      <c r="F37" s="11"/>
      <c r="G37" s="9"/>
    </row>
    <row r="38" spans="1:7" ht="23.25" x14ac:dyDescent="0.45">
      <c r="A38" s="7" t="s">
        <v>198</v>
      </c>
      <c r="B38" s="31"/>
      <c r="C38" s="20"/>
      <c r="D38" s="20"/>
      <c r="E38" s="24"/>
      <c r="F38" s="9"/>
      <c r="G38" s="9"/>
    </row>
    <row r="39" spans="1:7" ht="23.25" x14ac:dyDescent="0.45">
      <c r="A39" s="7" t="s">
        <v>197</v>
      </c>
      <c r="B39" s="31"/>
      <c r="C39" s="20"/>
      <c r="D39" s="20"/>
      <c r="E39" s="24"/>
      <c r="F39" s="9"/>
      <c r="G39" s="9"/>
    </row>
    <row r="40" spans="1:7" ht="23.25" x14ac:dyDescent="0.45">
      <c r="A40" s="13" t="s">
        <v>49</v>
      </c>
      <c r="B40" s="32"/>
      <c r="C40" s="29"/>
      <c r="D40" s="29"/>
      <c r="E40" s="24"/>
      <c r="F40" s="9"/>
      <c r="G40" s="9"/>
    </row>
    <row r="41" spans="1:7" ht="23.25" x14ac:dyDescent="0.45">
      <c r="A41" s="7" t="s">
        <v>210</v>
      </c>
      <c r="B41" s="31"/>
      <c r="C41" s="20"/>
      <c r="D41" s="20"/>
      <c r="E41" s="24"/>
      <c r="F41" s="9"/>
      <c r="G41" s="9"/>
    </row>
    <row r="42" spans="1:7" ht="23.25" x14ac:dyDescent="0.45">
      <c r="A42" s="7" t="s">
        <v>209</v>
      </c>
      <c r="B42" s="31"/>
      <c r="C42" s="20"/>
      <c r="D42" s="35" t="str">
        <f>Table322[[#This Row],[2003 S-10
El Jeffe
Original]]</f>
        <v>Stock Hub</v>
      </c>
      <c r="E42" s="24"/>
      <c r="F42" s="9"/>
      <c r="G42" s="9" t="s">
        <v>52</v>
      </c>
    </row>
    <row r="43" spans="1:7" ht="23.25" x14ac:dyDescent="0.45">
      <c r="A43" s="7" t="s">
        <v>209</v>
      </c>
      <c r="B43" s="31"/>
      <c r="C43" s="20"/>
      <c r="D43" s="35" t="str">
        <f>Table322[[#This Row],[2003 S-10
El Jeffe
Original]]</f>
        <v>Stock Drum</v>
      </c>
      <c r="E43" s="26"/>
      <c r="F43" s="11"/>
      <c r="G43" s="9" t="s">
        <v>53</v>
      </c>
    </row>
    <row r="44" spans="1:7" ht="23.25" x14ac:dyDescent="0.45">
      <c r="A44" s="13" t="s">
        <v>31</v>
      </c>
      <c r="B44" s="32"/>
      <c r="C44" s="29"/>
      <c r="D44" s="29"/>
      <c r="E44" s="24"/>
      <c r="F44" s="9"/>
      <c r="G44" s="9"/>
    </row>
    <row r="45" spans="1:7" ht="23.25" x14ac:dyDescent="0.45">
      <c r="A45" s="7" t="s">
        <v>67</v>
      </c>
      <c r="B45" s="31"/>
      <c r="C45" s="20"/>
      <c r="D45" s="35">
        <f>Table322[[#This Row],[2003 S-10
El Jeffe
Original]]</f>
        <v>0.4</v>
      </c>
      <c r="E45" s="24"/>
      <c r="F45" s="9"/>
      <c r="G45" s="14">
        <v>0.4</v>
      </c>
    </row>
    <row r="46" spans="1:7" ht="23.25" x14ac:dyDescent="0.45">
      <c r="A46" s="7" t="s">
        <v>193</v>
      </c>
      <c r="B46" s="31"/>
      <c r="C46" s="20"/>
      <c r="D46" s="35" t="str">
        <f>Table322[[#This Row],[2003 S-10
El Jeffe
Original]]</f>
        <v>1998+ S10</v>
      </c>
      <c r="E46" s="24"/>
      <c r="F46" s="9"/>
      <c r="G46" s="9" t="s">
        <v>55</v>
      </c>
    </row>
    <row r="47" spans="1:7" ht="46.5" x14ac:dyDescent="0.45">
      <c r="A47" s="7" t="s">
        <v>111</v>
      </c>
      <c r="B47" s="31"/>
      <c r="C47" s="20"/>
      <c r="D47" s="20"/>
      <c r="E47" s="24"/>
      <c r="F47" s="9"/>
      <c r="G47" s="9"/>
    </row>
    <row r="48" spans="1:7" ht="46.5" x14ac:dyDescent="0.45">
      <c r="A48" s="13" t="s">
        <v>114</v>
      </c>
      <c r="B48" s="32"/>
      <c r="C48" s="29"/>
      <c r="D48" s="29"/>
      <c r="E48" s="24"/>
      <c r="F48" s="9"/>
      <c r="G48" s="9"/>
    </row>
    <row r="49" spans="1:7" ht="23.25" x14ac:dyDescent="0.45">
      <c r="A49" s="7" t="s">
        <v>124</v>
      </c>
      <c r="B49" s="31"/>
      <c r="C49" s="20"/>
      <c r="D49" s="20"/>
      <c r="E49" s="24"/>
      <c r="F49" s="8"/>
      <c r="G49" s="9"/>
    </row>
    <row r="50" spans="1:7" ht="23.25" x14ac:dyDescent="0.45">
      <c r="A50" s="7" t="s">
        <v>89</v>
      </c>
      <c r="B50" s="31">
        <v>44241</v>
      </c>
      <c r="C50" s="20">
        <v>153</v>
      </c>
      <c r="D50" s="20" t="s">
        <v>258</v>
      </c>
      <c r="E50" s="24"/>
      <c r="F50" s="9"/>
      <c r="G50" s="12" t="s">
        <v>8</v>
      </c>
    </row>
    <row r="51" spans="1:7" ht="23.25" x14ac:dyDescent="0.45">
      <c r="A51" s="7" t="s">
        <v>90</v>
      </c>
      <c r="B51" s="31"/>
      <c r="C51" s="20"/>
      <c r="D51" s="20"/>
      <c r="E51" s="24"/>
      <c r="F51" s="9"/>
      <c r="G51" s="9"/>
    </row>
    <row r="52" spans="1:7" ht="23.25" x14ac:dyDescent="0.45">
      <c r="A52" s="7" t="s">
        <v>91</v>
      </c>
      <c r="B52" s="31"/>
      <c r="C52" s="20"/>
      <c r="D52" s="20"/>
      <c r="E52" s="24"/>
      <c r="F52" s="9"/>
      <c r="G52" s="9"/>
    </row>
    <row r="53" spans="1:7" ht="23.25" x14ac:dyDescent="0.45">
      <c r="A53" s="7" t="s">
        <v>92</v>
      </c>
      <c r="B53" s="31"/>
      <c r="C53" s="20"/>
      <c r="D53" s="20"/>
      <c r="E53" s="24"/>
      <c r="F53" s="9"/>
      <c r="G53" s="9"/>
    </row>
    <row r="54" spans="1:7" ht="69.75" x14ac:dyDescent="0.45">
      <c r="A54" s="7" t="s">
        <v>206</v>
      </c>
      <c r="B54" s="31"/>
      <c r="C54" s="20"/>
      <c r="D54" s="35" t="str">
        <f>Table322[[#This Row],[2003 S-10
El Jeffe
Original]]</f>
        <v>Security Removed
Rev limit reduced to 5,000
Adjusted for tire size</v>
      </c>
      <c r="E54" s="24"/>
      <c r="F54" s="9"/>
      <c r="G54" s="9" t="s">
        <v>51</v>
      </c>
    </row>
    <row r="55" spans="1:7" ht="23.25" x14ac:dyDescent="0.45">
      <c r="A55" s="7" t="s">
        <v>102</v>
      </c>
      <c r="B55" s="31"/>
      <c r="C55" s="20"/>
      <c r="D55" s="20"/>
      <c r="E55" s="24"/>
      <c r="F55" s="9"/>
      <c r="G55" s="9"/>
    </row>
    <row r="56" spans="1:7" ht="46.5" x14ac:dyDescent="0.45">
      <c r="A56" s="7" t="s">
        <v>103</v>
      </c>
      <c r="B56" s="31"/>
      <c r="C56" s="20"/>
      <c r="D56" s="35" t="str">
        <f>Table322[[#This Row],[2003 S-10
El Jeffe
Original]]</f>
        <v>???</v>
      </c>
      <c r="E56" s="25"/>
      <c r="F56" s="12"/>
      <c r="G56" s="12" t="s">
        <v>0</v>
      </c>
    </row>
    <row r="57" spans="1:7" ht="23.25" x14ac:dyDescent="0.45">
      <c r="A57" s="7" t="s">
        <v>104</v>
      </c>
      <c r="B57" s="31"/>
      <c r="C57" s="20"/>
      <c r="D57" s="35" t="str">
        <f>Table322[[#This Row],[2003 S-10
El Jeffe
Original]]</f>
        <v>Yes</v>
      </c>
      <c r="E57" s="24"/>
      <c r="F57" s="9"/>
      <c r="G57" s="9" t="s">
        <v>9</v>
      </c>
    </row>
    <row r="58" spans="1:7" ht="23.25" x14ac:dyDescent="0.45">
      <c r="A58" s="7" t="s">
        <v>105</v>
      </c>
      <c r="B58" s="31"/>
      <c r="C58" s="20"/>
      <c r="D58" s="35" t="str">
        <f>Table322[[#This Row],[2003 S-10
El Jeffe
Original]]</f>
        <v>Yes</v>
      </c>
      <c r="E58" s="24"/>
      <c r="F58" s="9"/>
      <c r="G58" s="9" t="s">
        <v>9</v>
      </c>
    </row>
    <row r="59" spans="1:7" ht="46.5" x14ac:dyDescent="0.45">
      <c r="A59" s="7" t="s">
        <v>106</v>
      </c>
      <c r="B59" s="31"/>
      <c r="C59" s="20"/>
      <c r="D59" s="35" t="str">
        <f>Table322[[#This Row],[2003 S-10
El Jeffe
Original]]</f>
        <v>Standard</v>
      </c>
      <c r="E59" s="24"/>
      <c r="F59" s="9"/>
      <c r="G59" s="9" t="s">
        <v>15</v>
      </c>
    </row>
    <row r="60" spans="1:7" ht="69.75" x14ac:dyDescent="0.45">
      <c r="A60" s="7" t="s">
        <v>112</v>
      </c>
      <c r="B60" s="31"/>
      <c r="C60" s="20"/>
      <c r="D60" s="35" t="str">
        <f>Table322[[#This Row],[2003 S-10
El Jeffe
Original]]</f>
        <v>Security Removed
Rev limit reduced to 5,000
Adjusted for tire size</v>
      </c>
      <c r="E60" s="24"/>
      <c r="F60" s="9"/>
      <c r="G60" s="9" t="s">
        <v>51</v>
      </c>
    </row>
    <row r="61" spans="1:7" ht="23.25" x14ac:dyDescent="0.45">
      <c r="A61" s="7" t="s">
        <v>113</v>
      </c>
      <c r="B61" s="31"/>
      <c r="C61" s="20"/>
      <c r="D61" s="20"/>
      <c r="E61" s="24"/>
      <c r="F61" s="9"/>
      <c r="G61" s="9"/>
    </row>
    <row r="62" spans="1:7" ht="46.5" x14ac:dyDescent="0.45">
      <c r="A62" s="13" t="s">
        <v>115</v>
      </c>
      <c r="B62" s="32"/>
      <c r="C62" s="29"/>
      <c r="D62" s="29"/>
      <c r="E62" s="24"/>
      <c r="F62" s="9"/>
      <c r="G62" s="9"/>
    </row>
    <row r="63" spans="1:7" ht="23.25" x14ac:dyDescent="0.45">
      <c r="A63" s="13" t="s">
        <v>116</v>
      </c>
      <c r="B63" s="32"/>
      <c r="C63" s="29"/>
      <c r="D63" s="29"/>
      <c r="E63" s="24"/>
      <c r="F63" s="9"/>
      <c r="G63" s="9"/>
    </row>
    <row r="64" spans="1:7" ht="23.25" x14ac:dyDescent="0.45">
      <c r="A64" s="13" t="s">
        <v>117</v>
      </c>
      <c r="B64" s="32"/>
      <c r="C64" s="29"/>
      <c r="D64" s="29"/>
      <c r="E64" s="24"/>
      <c r="F64" s="9"/>
      <c r="G64" s="9"/>
    </row>
    <row r="65" spans="1:7" ht="46.5" x14ac:dyDescent="0.45">
      <c r="A65" s="7" t="s">
        <v>147</v>
      </c>
      <c r="B65" s="31"/>
      <c r="C65" s="20"/>
      <c r="D65" s="20"/>
      <c r="E65" s="24"/>
      <c r="F65" s="9"/>
      <c r="G65" s="9"/>
    </row>
    <row r="66" spans="1:7" ht="23.25" x14ac:dyDescent="0.45">
      <c r="A66" s="7" t="s">
        <v>157</v>
      </c>
      <c r="B66" s="31"/>
      <c r="C66" s="20"/>
      <c r="D66" s="20"/>
      <c r="E66" s="24"/>
      <c r="F66" s="9"/>
      <c r="G66" s="9"/>
    </row>
    <row r="67" spans="1:7" ht="69.75" x14ac:dyDescent="0.45">
      <c r="A67" s="7" t="s">
        <v>13</v>
      </c>
      <c r="B67" s="31"/>
      <c r="C67" s="20"/>
      <c r="D67" s="35" t="str">
        <f>Table322[[#This Row],[2003 S-10
El Jeffe
Original]]</f>
        <v>4.3 L V6 with 
AC Delete 
pulley installed</v>
      </c>
      <c r="E67" s="24"/>
      <c r="F67" s="9"/>
      <c r="G67" s="9" t="s">
        <v>85</v>
      </c>
    </row>
    <row r="68" spans="1:7" ht="23.25" x14ac:dyDescent="0.45">
      <c r="A68" s="13" t="s">
        <v>200</v>
      </c>
      <c r="B68" s="32"/>
      <c r="C68" s="29"/>
      <c r="D68" s="29"/>
      <c r="E68" s="24"/>
      <c r="F68" s="9"/>
      <c r="G68" s="9"/>
    </row>
    <row r="69" spans="1:7" ht="23.25" x14ac:dyDescent="0.45">
      <c r="A69" s="13" t="s">
        <v>189</v>
      </c>
      <c r="B69" s="32"/>
      <c r="C69" s="29"/>
      <c r="D69" s="29"/>
      <c r="E69" s="24"/>
      <c r="F69" s="9"/>
      <c r="G69" s="9"/>
    </row>
    <row r="70" spans="1:7" ht="23.25" x14ac:dyDescent="0.45">
      <c r="A70" s="13" t="s">
        <v>110</v>
      </c>
      <c r="B70" s="32"/>
      <c r="C70" s="29"/>
      <c r="D70" s="29"/>
      <c r="E70" s="24"/>
      <c r="F70" s="9"/>
      <c r="G70" s="9"/>
    </row>
    <row r="71" spans="1:7" ht="23.25" x14ac:dyDescent="0.45">
      <c r="A71" s="7" t="s">
        <v>44</v>
      </c>
      <c r="B71" s="31"/>
      <c r="C71" s="20"/>
      <c r="D71" s="35" t="str">
        <f>Table322[[#This Row],[2003 S-10
El Jeffe
Original]]</f>
        <v>87 Octane</v>
      </c>
      <c r="E71" s="24"/>
      <c r="F71" s="9"/>
      <c r="G71" s="9" t="s">
        <v>43</v>
      </c>
    </row>
    <row r="72" spans="1:7" ht="23.25" x14ac:dyDescent="0.45">
      <c r="A72" s="7" t="s">
        <v>185</v>
      </c>
      <c r="B72" s="31"/>
      <c r="C72" s="20"/>
      <c r="D72" s="20"/>
      <c r="E72" s="24"/>
      <c r="F72" s="9"/>
      <c r="G72" s="9"/>
    </row>
    <row r="73" spans="1:7" ht="23.25" x14ac:dyDescent="0.45">
      <c r="A73" s="7" t="s">
        <v>120</v>
      </c>
      <c r="B73" s="31"/>
      <c r="C73" s="20"/>
      <c r="D73" s="20"/>
      <c r="E73" s="24"/>
      <c r="F73" s="9"/>
      <c r="G73" s="9"/>
    </row>
    <row r="74" spans="1:7" ht="23.25" x14ac:dyDescent="0.45">
      <c r="A74" s="7" t="s">
        <v>121</v>
      </c>
      <c r="B74" s="31"/>
      <c r="C74" s="20"/>
      <c r="D74" s="20"/>
      <c r="E74" s="24"/>
      <c r="F74" s="9"/>
      <c r="G74" s="9"/>
    </row>
    <row r="75" spans="1:7" ht="46.5" x14ac:dyDescent="0.45">
      <c r="A75" s="7" t="s">
        <v>165</v>
      </c>
      <c r="B75" s="31"/>
      <c r="C75" s="20"/>
      <c r="D75" s="35" t="str">
        <f>Table322[[#This Row],[2003 S-10
El Jeffe
Original]]</f>
        <v>1994 Chevy S10 4.3  
2WD - NV3500</v>
      </c>
      <c r="E75" s="24"/>
      <c r="F75" s="8"/>
      <c r="G75" s="9" t="s">
        <v>76</v>
      </c>
    </row>
    <row r="76" spans="1:7" ht="69.75" x14ac:dyDescent="0.45">
      <c r="A76" s="7" t="s">
        <v>33</v>
      </c>
      <c r="B76" s="31"/>
      <c r="C76" s="20"/>
      <c r="D76" s="35" t="str">
        <f>Table322[[#This Row],[2003 S-10
El Jeffe
Original]]</f>
        <v>4.3 L V6 with 
AC Delete 
pulley installed</v>
      </c>
      <c r="E76" s="24"/>
      <c r="F76" s="9"/>
      <c r="G76" s="9" t="s">
        <v>85</v>
      </c>
    </row>
    <row r="77" spans="1:7" ht="23.25" x14ac:dyDescent="0.45">
      <c r="A77" s="7" t="s">
        <v>130</v>
      </c>
      <c r="B77" s="31"/>
      <c r="C77" s="20"/>
      <c r="D77" s="20"/>
      <c r="E77" s="24"/>
      <c r="F77" s="9"/>
      <c r="G77" s="9"/>
    </row>
    <row r="78" spans="1:7" ht="23.25" x14ac:dyDescent="0.45">
      <c r="A78" s="7" t="s">
        <v>45</v>
      </c>
      <c r="B78" s="31"/>
      <c r="C78" s="20"/>
      <c r="D78" s="35" t="str">
        <f>Table322[[#This Row],[2003 S-10
El Jeffe
Original]]</f>
        <v>5,600 lowered to 5,000</v>
      </c>
      <c r="E78" s="24"/>
      <c r="F78" s="10"/>
      <c r="G78" s="10" t="s">
        <v>50</v>
      </c>
    </row>
    <row r="79" spans="1:7" ht="23.25" x14ac:dyDescent="0.45">
      <c r="A79" s="7" t="s">
        <v>188</v>
      </c>
      <c r="B79" s="31"/>
      <c r="C79" s="20"/>
      <c r="D79" s="35" t="str">
        <f>Table322[[#This Row],[2003 S-10
El Jeffe
Original]]</f>
        <v>TBD</v>
      </c>
      <c r="E79" s="24"/>
      <c r="F79" s="9"/>
      <c r="G79" s="12" t="s">
        <v>8</v>
      </c>
    </row>
    <row r="80" spans="1:7" ht="23.25" x14ac:dyDescent="0.45">
      <c r="A80" s="7" t="s">
        <v>133</v>
      </c>
      <c r="B80" s="31"/>
      <c r="C80" s="20"/>
      <c r="D80" s="20"/>
      <c r="E80" s="24"/>
      <c r="F80" s="9"/>
      <c r="G80" s="9"/>
    </row>
    <row r="81" spans="1:7" ht="23.25" x14ac:dyDescent="0.45">
      <c r="A81" s="7" t="s">
        <v>97</v>
      </c>
      <c r="B81" s="31"/>
      <c r="C81" s="20"/>
      <c r="D81" s="35" t="str">
        <f>Table322[[#This Row],[2003 S-10
El Jeffe
Original]]</f>
        <v>Shell Rotella T6 5w40</v>
      </c>
      <c r="E81" s="24"/>
      <c r="F81" s="9"/>
      <c r="G81" s="9" t="s">
        <v>222</v>
      </c>
    </row>
    <row r="82" spans="1:7" ht="23.25" x14ac:dyDescent="0.45">
      <c r="A82" s="7" t="s">
        <v>95</v>
      </c>
      <c r="B82" s="31"/>
      <c r="C82" s="20"/>
      <c r="D82" s="20"/>
      <c r="E82" s="24"/>
      <c r="F82" s="9"/>
      <c r="G82" s="9"/>
    </row>
    <row r="83" spans="1:7" ht="23.25" x14ac:dyDescent="0.45">
      <c r="A83" s="7" t="s">
        <v>96</v>
      </c>
      <c r="B83" s="31"/>
      <c r="C83" s="20"/>
      <c r="D83" s="20"/>
      <c r="E83" s="24"/>
      <c r="F83" s="9"/>
      <c r="G83" s="9"/>
    </row>
    <row r="84" spans="1:7" ht="69.75" x14ac:dyDescent="0.45">
      <c r="A84" s="7" t="s">
        <v>226</v>
      </c>
      <c r="B84" s="31"/>
      <c r="C84" s="20"/>
      <c r="D84" s="35" t="str">
        <f>Table322[[#This Row],[2003 S-10
El Jeffe
Original]]</f>
        <v>Auto Specialties Underdrive Crankshaft Pulleys 541000 from Summit Undersized drive pulley</v>
      </c>
      <c r="E84" s="24">
        <v>44228</v>
      </c>
      <c r="F84" s="23">
        <v>89</v>
      </c>
      <c r="G84" s="9" t="s">
        <v>227</v>
      </c>
    </row>
    <row r="85" spans="1:7" ht="23.25" x14ac:dyDescent="0.45">
      <c r="A85" s="7" t="s">
        <v>32</v>
      </c>
      <c r="B85" s="31"/>
      <c r="C85" s="20"/>
      <c r="D85" s="20"/>
      <c r="E85" s="24"/>
      <c r="F85" s="9"/>
      <c r="G85" s="9"/>
    </row>
    <row r="86" spans="1:7" ht="46.5" x14ac:dyDescent="0.45">
      <c r="A86" s="7" t="s">
        <v>145</v>
      </c>
      <c r="B86" s="31"/>
      <c r="C86" s="20"/>
      <c r="D86" s="35" t="str">
        <f>Table322[[#This Row],[2003 S-10
El Jeffe
Original]]</f>
        <v>1999 Chevy S10 4.3 
gear reduction</v>
      </c>
      <c r="E86" s="24"/>
      <c r="F86" s="8"/>
      <c r="G86" s="8" t="s">
        <v>78</v>
      </c>
    </row>
    <row r="87" spans="1:7" ht="23.25" x14ac:dyDescent="0.45">
      <c r="A87" s="7" t="s">
        <v>187</v>
      </c>
      <c r="B87" s="31"/>
      <c r="C87" s="20"/>
      <c r="D87" s="20"/>
      <c r="E87" s="24"/>
      <c r="F87" s="9"/>
      <c r="G87" s="9"/>
    </row>
    <row r="88" spans="1:7" ht="23.25" x14ac:dyDescent="0.45">
      <c r="A88" s="7" t="s">
        <v>158</v>
      </c>
      <c r="B88" s="31"/>
      <c r="C88" s="20"/>
      <c r="D88" s="35" t="str">
        <f>Table322[[#This Row],[2003 S-10
El Jeffe
Original]]</f>
        <v>TBD</v>
      </c>
      <c r="E88" s="24"/>
      <c r="F88" s="9"/>
      <c r="G88" s="12" t="s">
        <v>8</v>
      </c>
    </row>
    <row r="89" spans="1:7" ht="23.25" x14ac:dyDescent="0.45">
      <c r="A89" s="7" t="s">
        <v>235</v>
      </c>
      <c r="B89" s="1"/>
      <c r="C89" s="1"/>
      <c r="D89" s="1"/>
      <c r="E89" s="24"/>
      <c r="F89" s="9"/>
      <c r="G89" s="9"/>
    </row>
    <row r="90" spans="1:7" ht="23.25" x14ac:dyDescent="0.45">
      <c r="A90" s="7" t="s">
        <v>186</v>
      </c>
      <c r="B90" s="31"/>
      <c r="C90" s="20"/>
      <c r="D90" s="20"/>
      <c r="E90" s="24"/>
      <c r="F90" s="9"/>
      <c r="G90" s="9"/>
    </row>
    <row r="91" spans="1:7" ht="116.25" x14ac:dyDescent="0.45">
      <c r="A91" s="7" t="s">
        <v>34</v>
      </c>
      <c r="B91" s="31"/>
      <c r="C91" s="20"/>
      <c r="D91" s="35" t="str">
        <f>Table322[[#This Row],[2003 S-10
El Jeffe
Original]]</f>
        <v>Custom from 
Headers back, 
2.5" after the 
collector  tailpipe.  
Intake is custom 3PM</v>
      </c>
      <c r="E91" s="24"/>
      <c r="F91" s="9"/>
      <c r="G91" s="9" t="s">
        <v>84</v>
      </c>
    </row>
    <row r="92" spans="1:7" ht="116.25" x14ac:dyDescent="0.45">
      <c r="A92" s="7" t="s">
        <v>271</v>
      </c>
      <c r="B92" s="31"/>
      <c r="C92" s="20"/>
      <c r="D92" s="35" t="str">
        <f>Table322[[#This Row],[2003 S-10
El Jeffe
Original]]</f>
        <v>Standard 2.5" exhaust gasket
Bolt spacing 3.5"
ID 2 5/8"
Overall length 4 5/8"
Overall width 3 7/16"</v>
      </c>
      <c r="E92" s="24"/>
      <c r="F92" s="9"/>
      <c r="G92" s="9" t="s">
        <v>272</v>
      </c>
    </row>
    <row r="93" spans="1:7" ht="23.25" x14ac:dyDescent="0.45">
      <c r="A93" s="7" t="s">
        <v>27</v>
      </c>
      <c r="B93" s="31"/>
      <c r="C93" s="20"/>
      <c r="D93" s="35" t="str">
        <f>Table322[[#This Row],[2003 S-10
El Jeffe
Original]]</f>
        <v>18 gal</v>
      </c>
      <c r="E93" s="24"/>
      <c r="F93" s="9"/>
      <c r="G93" s="12" t="s">
        <v>28</v>
      </c>
    </row>
    <row r="94" spans="1:7" ht="23.25" x14ac:dyDescent="0.45">
      <c r="A94" s="7" t="s">
        <v>35</v>
      </c>
      <c r="B94" s="31"/>
      <c r="C94" s="20"/>
      <c r="D94" s="35" t="str">
        <f>Table322[[#This Row],[2003 S-10
El Jeffe
Original]]</f>
        <v>TBD</v>
      </c>
      <c r="E94" s="24"/>
      <c r="F94" s="9"/>
      <c r="G94" s="12" t="s">
        <v>8</v>
      </c>
    </row>
    <row r="95" spans="1:7" ht="23.25" x14ac:dyDescent="0.45">
      <c r="A95" s="13" t="s">
        <v>180</v>
      </c>
      <c r="B95" s="32"/>
      <c r="C95" s="29"/>
      <c r="D95" s="29"/>
      <c r="E95" s="24"/>
      <c r="F95" s="9"/>
      <c r="G95" s="9"/>
    </row>
    <row r="96" spans="1:7" ht="23.25" x14ac:dyDescent="0.45">
      <c r="A96" s="7" t="s">
        <v>179</v>
      </c>
      <c r="B96" s="31"/>
      <c r="C96" s="20"/>
      <c r="D96" s="35">
        <f>Table322[[#This Row],[2003 S-10
El Jeffe
Original]]</f>
        <v>43374</v>
      </c>
      <c r="E96" s="24"/>
      <c r="F96" s="9"/>
      <c r="G96" s="16">
        <v>43374</v>
      </c>
    </row>
    <row r="97" spans="1:7" ht="23.25" x14ac:dyDescent="0.45">
      <c r="A97" s="7" t="s">
        <v>178</v>
      </c>
      <c r="B97" s="31"/>
      <c r="C97" s="20"/>
      <c r="D97" s="35">
        <f>Table322[[#This Row],[2003 S-10
El Jeffe
Original]]</f>
        <v>43374</v>
      </c>
      <c r="E97" s="24"/>
      <c r="F97" s="9"/>
      <c r="G97" s="16">
        <v>43374</v>
      </c>
    </row>
    <row r="98" spans="1:7" ht="23.25" x14ac:dyDescent="0.45">
      <c r="A98" s="7" t="s">
        <v>177</v>
      </c>
      <c r="B98" s="31"/>
      <c r="C98" s="20"/>
      <c r="D98" s="35" t="str">
        <f>Table322[[#This Row],[2003 S-10
El Jeffe
Original]]</f>
        <v>Yes</v>
      </c>
      <c r="E98" s="24"/>
      <c r="F98" s="9"/>
      <c r="G98" s="9" t="s">
        <v>9</v>
      </c>
    </row>
    <row r="99" spans="1:7" ht="23.25" x14ac:dyDescent="0.45">
      <c r="A99" s="13" t="s">
        <v>168</v>
      </c>
      <c r="B99" s="32"/>
      <c r="C99" s="29"/>
      <c r="D99" s="29"/>
      <c r="E99" s="25"/>
      <c r="F99" s="12"/>
      <c r="G99" s="9"/>
    </row>
    <row r="100" spans="1:7" ht="23.25" x14ac:dyDescent="0.45">
      <c r="A100" s="7" t="s">
        <v>176</v>
      </c>
      <c r="B100" s="31"/>
      <c r="C100" s="20"/>
      <c r="D100" s="20"/>
      <c r="E100" s="24"/>
      <c r="F100" s="9"/>
      <c r="G100" s="9"/>
    </row>
    <row r="101" spans="1:7" ht="23.25" x14ac:dyDescent="0.45">
      <c r="A101" s="13" t="s">
        <v>175</v>
      </c>
      <c r="B101" s="32"/>
      <c r="C101" s="29"/>
      <c r="D101" s="29"/>
      <c r="E101" s="24"/>
      <c r="F101" s="9"/>
      <c r="G101" s="9"/>
    </row>
    <row r="102" spans="1:7" ht="23.25" x14ac:dyDescent="0.45">
      <c r="A102" s="7" t="s">
        <v>174</v>
      </c>
      <c r="B102" s="31"/>
      <c r="C102" s="20"/>
      <c r="D102" s="20"/>
      <c r="E102" s="24"/>
      <c r="F102" s="9"/>
      <c r="G102" s="9"/>
    </row>
    <row r="103" spans="1:7" ht="23.25" x14ac:dyDescent="0.45">
      <c r="A103" s="13" t="s">
        <v>171</v>
      </c>
      <c r="B103" s="32"/>
      <c r="C103" s="29"/>
      <c r="D103" s="29"/>
      <c r="E103" s="24"/>
      <c r="F103" s="9"/>
      <c r="G103" s="9"/>
    </row>
    <row r="104" spans="1:7" ht="23.25" x14ac:dyDescent="0.45">
      <c r="A104" s="7" t="s">
        <v>172</v>
      </c>
      <c r="B104" s="31"/>
      <c r="C104" s="20"/>
      <c r="D104" s="35">
        <f>Table322[[#This Row],[2003 S-10
El Jeffe
Original]]</f>
        <v>8</v>
      </c>
      <c r="E104" s="25"/>
      <c r="F104" s="12"/>
      <c r="G104" s="9">
        <v>8</v>
      </c>
    </row>
    <row r="105" spans="1:7" ht="23.25" x14ac:dyDescent="0.45">
      <c r="A105" s="13" t="s">
        <v>173</v>
      </c>
      <c r="B105" s="32"/>
      <c r="C105" s="29"/>
      <c r="D105" s="35" t="str">
        <f>Table322[[#This Row],[2003 S-10
El Jeffe
Original]]</f>
        <v>TBD</v>
      </c>
      <c r="E105" s="24"/>
      <c r="F105" s="9"/>
      <c r="G105" s="12" t="s">
        <v>8</v>
      </c>
    </row>
    <row r="106" spans="1:7" ht="23.25" x14ac:dyDescent="0.45">
      <c r="A106" s="13" t="s">
        <v>169</v>
      </c>
      <c r="B106" s="32"/>
      <c r="C106" s="29"/>
      <c r="D106" s="29"/>
      <c r="E106" s="24"/>
      <c r="F106" s="9"/>
      <c r="G106" s="9"/>
    </row>
    <row r="107" spans="1:7" ht="23.25" x14ac:dyDescent="0.45">
      <c r="A107" s="13" t="s">
        <v>170</v>
      </c>
      <c r="B107" s="32"/>
      <c r="C107" s="29"/>
      <c r="D107" s="29"/>
      <c r="E107" s="24"/>
      <c r="F107" s="9"/>
      <c r="G107" s="9"/>
    </row>
    <row r="108" spans="1:7" ht="23.25" x14ac:dyDescent="0.45">
      <c r="A108" s="7" t="s">
        <v>64</v>
      </c>
      <c r="B108" s="31"/>
      <c r="C108" s="20"/>
      <c r="D108" s="20"/>
      <c r="E108" s="24"/>
      <c r="F108" s="9"/>
      <c r="G108" s="9"/>
    </row>
    <row r="109" spans="1:7" ht="46.5" x14ac:dyDescent="0.45">
      <c r="A109" s="7" t="s">
        <v>202</v>
      </c>
      <c r="B109" s="31"/>
      <c r="C109" s="20"/>
      <c r="D109" s="20"/>
      <c r="E109" s="24"/>
      <c r="F109" s="9"/>
      <c r="G109" s="9"/>
    </row>
    <row r="110" spans="1:7" ht="23.25" x14ac:dyDescent="0.45">
      <c r="A110" s="7" t="s">
        <v>194</v>
      </c>
      <c r="B110" s="31"/>
      <c r="C110" s="20"/>
      <c r="D110" s="35" t="str">
        <f>Table322[[#This Row],[2003 S-10
El Jeffe
Original]]</f>
        <v>Yes</v>
      </c>
      <c r="E110" s="24"/>
      <c r="F110" s="9"/>
      <c r="G110" s="9" t="s">
        <v>9</v>
      </c>
    </row>
    <row r="111" spans="1:7" ht="23.25" x14ac:dyDescent="0.45">
      <c r="A111" s="7" t="s">
        <v>190</v>
      </c>
      <c r="B111" s="31"/>
      <c r="C111" s="20"/>
      <c r="D111" s="35" t="str">
        <f>Table322[[#This Row],[2003 S-10
El Jeffe
Original]]</f>
        <v>Yes</v>
      </c>
      <c r="E111" s="24"/>
      <c r="F111" s="9"/>
      <c r="G111" s="9" t="s">
        <v>9</v>
      </c>
    </row>
    <row r="112" spans="1:7" ht="23.25" x14ac:dyDescent="0.45">
      <c r="A112" s="7" t="s">
        <v>184</v>
      </c>
      <c r="B112" s="31"/>
      <c r="C112" s="20"/>
      <c r="D112" s="35" t="str">
        <f>Table322[[#This Row],[2003 S-10
El Jeffe
Original]]</f>
        <v>Yes</v>
      </c>
      <c r="E112" s="24"/>
      <c r="F112" s="9"/>
      <c r="G112" s="9" t="s">
        <v>9</v>
      </c>
    </row>
    <row r="113" spans="1:7" ht="46.5" x14ac:dyDescent="0.45">
      <c r="A113" s="7" t="s">
        <v>183</v>
      </c>
      <c r="B113" s="31"/>
      <c r="C113" s="20"/>
      <c r="D113" s="35" t="str">
        <f>Table322[[#This Row],[2003 S-10
El Jeffe
Original]]</f>
        <v>???</v>
      </c>
      <c r="E113" s="24"/>
      <c r="F113" s="15"/>
      <c r="G113" s="12" t="s">
        <v>0</v>
      </c>
    </row>
    <row r="114" spans="1:7" ht="23.25" x14ac:dyDescent="0.45">
      <c r="A114" s="7" t="s">
        <v>182</v>
      </c>
      <c r="B114" s="31"/>
      <c r="C114" s="20"/>
      <c r="D114" s="35" t="str">
        <f>Table322[[#This Row],[2003 S-10
El Jeffe
Original]]</f>
        <v xml:space="preserve">Spa Techniques </v>
      </c>
      <c r="E114" s="24"/>
      <c r="F114" s="9"/>
      <c r="G114" s="9" t="s">
        <v>16</v>
      </c>
    </row>
    <row r="115" spans="1:7" ht="23.25" x14ac:dyDescent="0.45">
      <c r="A115" s="7" t="s">
        <v>181</v>
      </c>
      <c r="B115" s="31"/>
      <c r="C115" s="20"/>
      <c r="D115" s="35" t="str">
        <f>Table322[[#This Row],[2003 S-10
El Jeffe
Original]]</f>
        <v>Small</v>
      </c>
      <c r="E115" s="25"/>
      <c r="F115" s="12"/>
      <c r="G115" s="12" t="s">
        <v>17</v>
      </c>
    </row>
    <row r="116" spans="1:7" ht="23.25" x14ac:dyDescent="0.45">
      <c r="A116" s="7" t="s">
        <v>118</v>
      </c>
      <c r="B116" s="31"/>
      <c r="C116" s="20"/>
      <c r="D116" s="20"/>
      <c r="E116" s="24"/>
      <c r="F116" s="9"/>
      <c r="G116" s="9"/>
    </row>
    <row r="117" spans="1:7" ht="23.25" x14ac:dyDescent="0.45">
      <c r="A117" s="7" t="s">
        <v>119</v>
      </c>
      <c r="B117" s="31"/>
      <c r="C117" s="20"/>
      <c r="D117" s="20"/>
      <c r="E117" s="24"/>
      <c r="F117" s="9"/>
      <c r="G117" s="9"/>
    </row>
    <row r="118" spans="1:7" ht="46.5" x14ac:dyDescent="0.45">
      <c r="A118" s="7" t="s">
        <v>167</v>
      </c>
      <c r="B118" s="31"/>
      <c r="C118" s="20"/>
      <c r="D118" s="20"/>
      <c r="E118" s="24"/>
      <c r="F118" s="9"/>
      <c r="G118" s="9"/>
    </row>
    <row r="119" spans="1:7" ht="46.5" x14ac:dyDescent="0.45">
      <c r="A119" s="7" t="s">
        <v>166</v>
      </c>
      <c r="B119" s="31"/>
      <c r="C119" s="20"/>
      <c r="D119" s="35" t="str">
        <f>Table322[[#This Row],[2003 S-10
El Jeffe
Original]]</f>
        <v xml:space="preserve">Yes </v>
      </c>
      <c r="E119" s="24"/>
      <c r="F119" s="8"/>
      <c r="G119" s="8" t="s">
        <v>10</v>
      </c>
    </row>
    <row r="120" spans="1:7" ht="46.5" x14ac:dyDescent="0.45">
      <c r="A120" s="7" t="s">
        <v>155</v>
      </c>
      <c r="B120" s="31"/>
      <c r="C120" s="20"/>
      <c r="D120" s="20"/>
      <c r="E120" s="24"/>
      <c r="F120" s="9"/>
      <c r="G120" s="9"/>
    </row>
    <row r="121" spans="1:7" ht="23.25" x14ac:dyDescent="0.45">
      <c r="A121" s="7" t="s">
        <v>163</v>
      </c>
      <c r="B121" s="31"/>
      <c r="C121" s="20"/>
      <c r="D121" s="35" t="str">
        <f>Table322[[#This Row],[2003 S-10
El Jeffe
Original]]</f>
        <v xml:space="preserve">Yes </v>
      </c>
      <c r="E121" s="24"/>
      <c r="F121" s="8"/>
      <c r="G121" s="8" t="s">
        <v>10</v>
      </c>
    </row>
    <row r="122" spans="1:7" ht="23.25" x14ac:dyDescent="0.45">
      <c r="A122" s="7" t="s">
        <v>162</v>
      </c>
      <c r="B122" s="31"/>
      <c r="C122" s="20"/>
      <c r="D122" s="35" t="str">
        <f>Table322[[#This Row],[2003 S-10
El Jeffe
Original]]</f>
        <v xml:space="preserve">Yes </v>
      </c>
      <c r="E122" s="24"/>
      <c r="F122" s="8"/>
      <c r="G122" s="8" t="s">
        <v>10</v>
      </c>
    </row>
    <row r="123" spans="1:7" ht="46.5" x14ac:dyDescent="0.45">
      <c r="A123" s="7" t="s">
        <v>135</v>
      </c>
      <c r="B123" s="31"/>
      <c r="C123" s="20"/>
      <c r="D123" s="35" t="str">
        <f>Table322[[#This Row],[2003 S-10
El Jeffe
Original]]</f>
        <v xml:space="preserve">Yes </v>
      </c>
      <c r="E123" s="24"/>
      <c r="F123" s="8"/>
      <c r="G123" s="8" t="s">
        <v>10</v>
      </c>
    </row>
    <row r="124" spans="1:7" ht="23.25" x14ac:dyDescent="0.45">
      <c r="A124" s="7" t="s">
        <v>136</v>
      </c>
      <c r="B124" s="31"/>
      <c r="C124" s="20"/>
      <c r="D124" s="35" t="str">
        <f>Table322[[#This Row],[2003 S-10
El Jeffe
Original]]</f>
        <v>TBD</v>
      </c>
      <c r="E124" s="24"/>
      <c r="F124" s="8"/>
      <c r="G124" s="12" t="s">
        <v>8</v>
      </c>
    </row>
    <row r="125" spans="1:7" ht="23.25" x14ac:dyDescent="0.45">
      <c r="A125" s="7" t="s">
        <v>137</v>
      </c>
      <c r="B125" s="31"/>
      <c r="C125" s="20"/>
      <c r="D125" s="35" t="str">
        <f>Table322[[#This Row],[2003 S-10
El Jeffe
Original]]</f>
        <v xml:space="preserve">Race </v>
      </c>
      <c r="E125" s="24"/>
      <c r="F125" s="8"/>
      <c r="G125" s="9" t="s">
        <v>37</v>
      </c>
    </row>
    <row r="126" spans="1:7" ht="46.5" x14ac:dyDescent="0.45">
      <c r="A126" s="7" t="s">
        <v>138</v>
      </c>
      <c r="B126" s="31"/>
      <c r="C126" s="20"/>
      <c r="D126" s="35" t="str">
        <f>Table322[[#This Row],[2003 S-10
El Jeffe
Original]]</f>
        <v>TBD</v>
      </c>
      <c r="E126" s="24"/>
      <c r="F126" s="8"/>
      <c r="G126" s="12" t="s">
        <v>8</v>
      </c>
    </row>
    <row r="127" spans="1:7" ht="23.25" x14ac:dyDescent="0.45">
      <c r="A127" s="7" t="s">
        <v>139</v>
      </c>
      <c r="B127" s="31"/>
      <c r="C127" s="20"/>
      <c r="D127" s="35" t="str">
        <f>Table322[[#This Row],[2003 S-10
El Jeffe
Original]]</f>
        <v xml:space="preserve">Race </v>
      </c>
      <c r="E127" s="24"/>
      <c r="F127" s="8"/>
      <c r="G127" s="9" t="s">
        <v>37</v>
      </c>
    </row>
    <row r="128" spans="1:7" ht="46.5" x14ac:dyDescent="0.45">
      <c r="A128" s="7" t="s">
        <v>140</v>
      </c>
      <c r="B128" s="31"/>
      <c r="C128" s="20"/>
      <c r="D128" s="20"/>
      <c r="E128" s="24"/>
      <c r="F128" s="9"/>
      <c r="G128" s="9"/>
    </row>
    <row r="129" spans="1:7" ht="23.25" x14ac:dyDescent="0.45">
      <c r="A129" s="7" t="s">
        <v>141</v>
      </c>
      <c r="B129" s="31"/>
      <c r="C129" s="20"/>
      <c r="D129" s="35" t="str">
        <f>Table322[[#This Row],[2003 S-10
El Jeffe
Original]]</f>
        <v xml:space="preserve">Yes </v>
      </c>
      <c r="E129" s="24"/>
      <c r="F129" s="8"/>
      <c r="G129" s="8" t="s">
        <v>10</v>
      </c>
    </row>
    <row r="130" spans="1:7" ht="46.5" x14ac:dyDescent="0.45">
      <c r="A130" s="7" t="s">
        <v>161</v>
      </c>
      <c r="B130" s="31"/>
      <c r="C130" s="20"/>
      <c r="D130" s="35" t="str">
        <f>Table322[[#This Row],[2003 S-10
El Jeffe
Original]]</f>
        <v>AC Delco from Rock Auto</v>
      </c>
      <c r="E130" s="24"/>
      <c r="F130" s="9"/>
      <c r="G130" s="9" t="s">
        <v>59</v>
      </c>
    </row>
    <row r="131" spans="1:7" ht="69.75" x14ac:dyDescent="0.45">
      <c r="A131" s="7" t="s">
        <v>160</v>
      </c>
      <c r="B131" s="31"/>
      <c r="C131" s="20"/>
      <c r="D131" s="35" t="str">
        <f>Table322[[#This Row],[2003 S-10
El Jeffe
Original]]</f>
        <v>1998 S10 ZQ8 
Steering box, stock 
pump, lines and tie rods</v>
      </c>
      <c r="E131" s="24"/>
      <c r="F131" s="9"/>
      <c r="G131" s="9" t="s">
        <v>79</v>
      </c>
    </row>
    <row r="132" spans="1:7" ht="46.5" x14ac:dyDescent="0.45">
      <c r="A132" s="7" t="s">
        <v>159</v>
      </c>
      <c r="B132" s="31"/>
      <c r="C132" s="20"/>
      <c r="D132" s="35" t="str">
        <f>Table322[[#This Row],[2003 S-10
El Jeffe
Original]]</f>
        <v>Fixed</v>
      </c>
      <c r="E132" s="24"/>
      <c r="F132" s="9"/>
      <c r="G132" s="9" t="s">
        <v>38</v>
      </c>
    </row>
    <row r="133" spans="1:7" ht="23.25" x14ac:dyDescent="0.45">
      <c r="A133" s="7" t="s">
        <v>149</v>
      </c>
      <c r="B133" s="31"/>
      <c r="C133" s="20"/>
      <c r="D133" s="20"/>
      <c r="E133" s="24"/>
      <c r="F133" s="8"/>
      <c r="G133" s="9"/>
    </row>
    <row r="134" spans="1:7" ht="23.25" x14ac:dyDescent="0.45">
      <c r="A134" s="7" t="s">
        <v>150</v>
      </c>
      <c r="B134" s="31"/>
      <c r="C134" s="20"/>
      <c r="D134" s="20"/>
      <c r="E134" s="24"/>
      <c r="F134" s="9"/>
      <c r="G134" s="9"/>
    </row>
    <row r="135" spans="1:7" ht="46.5" x14ac:dyDescent="0.45">
      <c r="A135" s="7" t="s">
        <v>215</v>
      </c>
      <c r="B135" s="31"/>
      <c r="C135" s="20"/>
      <c r="D135" s="35" t="str">
        <f>Table322[[#This Row],[2003 S-10
El Jeffe
Original]]</f>
        <v>S10 ZQ8 Steering Box
Stock Pump, Lines and tie rods</v>
      </c>
      <c r="E135" s="24"/>
      <c r="F135" s="9"/>
      <c r="G135" s="9" t="s">
        <v>216</v>
      </c>
    </row>
    <row r="136" spans="1:7" ht="23.25" x14ac:dyDescent="0.45">
      <c r="A136" s="7" t="s">
        <v>242</v>
      </c>
      <c r="B136" s="24">
        <v>44228</v>
      </c>
      <c r="C136" s="23">
        <v>18</v>
      </c>
      <c r="D136" s="9" t="s">
        <v>241</v>
      </c>
      <c r="E136" s="24"/>
      <c r="F136" s="9"/>
      <c r="G136" s="9"/>
    </row>
    <row r="137" spans="1:7" ht="46.5" x14ac:dyDescent="0.45">
      <c r="A137" s="7" t="s">
        <v>63</v>
      </c>
      <c r="B137" s="24">
        <v>44228</v>
      </c>
      <c r="C137" s="23">
        <v>365</v>
      </c>
      <c r="D137" s="9" t="s">
        <v>239</v>
      </c>
      <c r="E137" s="24"/>
      <c r="F137" s="9"/>
      <c r="G137" s="9"/>
    </row>
    <row r="138" spans="1:7" ht="46.5" x14ac:dyDescent="0.45">
      <c r="A138" s="7" t="s">
        <v>63</v>
      </c>
      <c r="B138" s="24">
        <v>44228</v>
      </c>
      <c r="C138" s="9">
        <v>287</v>
      </c>
      <c r="D138" s="9" t="s">
        <v>240</v>
      </c>
      <c r="E138" s="24"/>
      <c r="F138" s="9"/>
      <c r="G138" s="9"/>
    </row>
    <row r="139" spans="1:7" ht="23.25" x14ac:dyDescent="0.45">
      <c r="A139" s="7" t="s">
        <v>1</v>
      </c>
      <c r="B139" s="31"/>
      <c r="C139" s="20"/>
      <c r="D139" s="20"/>
      <c r="E139" s="24"/>
      <c r="F139" s="9"/>
      <c r="G139" s="9"/>
    </row>
    <row r="140" spans="1:7" ht="23.25" x14ac:dyDescent="0.45">
      <c r="A140" s="7" t="s">
        <v>245</v>
      </c>
      <c r="B140" s="24">
        <v>44228</v>
      </c>
      <c r="C140" s="20">
        <v>110</v>
      </c>
      <c r="D140" s="20" t="s">
        <v>248</v>
      </c>
      <c r="E140" s="24"/>
      <c r="F140" s="9"/>
      <c r="G140" s="9"/>
    </row>
    <row r="141" spans="1:7" ht="46.5" x14ac:dyDescent="0.45">
      <c r="A141" s="7" t="s">
        <v>233</v>
      </c>
      <c r="B141" s="24">
        <v>44228</v>
      </c>
      <c r="C141" s="33">
        <v>56</v>
      </c>
      <c r="D141" s="9" t="s">
        <v>246</v>
      </c>
      <c r="E141" s="24"/>
      <c r="F141" s="9"/>
      <c r="G141" s="9"/>
    </row>
    <row r="142" spans="1:7" ht="46.5" x14ac:dyDescent="0.45">
      <c r="A142" s="7" t="s">
        <v>234</v>
      </c>
      <c r="B142" s="24">
        <v>44228</v>
      </c>
      <c r="C142" s="20">
        <v>70</v>
      </c>
      <c r="D142" s="9" t="s">
        <v>247</v>
      </c>
      <c r="E142" s="24"/>
      <c r="F142" s="9"/>
      <c r="G142" s="9"/>
    </row>
    <row r="143" spans="1:7" ht="46.5" x14ac:dyDescent="0.45">
      <c r="A143" s="7" t="s">
        <v>109</v>
      </c>
      <c r="B143" s="31"/>
      <c r="C143" s="20"/>
      <c r="D143" s="20"/>
      <c r="E143" s="24"/>
      <c r="F143" s="9"/>
      <c r="G143" s="9"/>
    </row>
    <row r="144" spans="1:7" ht="23.25" x14ac:dyDescent="0.45">
      <c r="A144" s="7" t="s">
        <v>191</v>
      </c>
      <c r="B144" s="31"/>
      <c r="C144" s="20"/>
      <c r="D144" s="20"/>
      <c r="E144" s="24"/>
      <c r="F144" s="9"/>
      <c r="G144" s="9"/>
    </row>
    <row r="145" spans="1:7" ht="46.5" x14ac:dyDescent="0.45">
      <c r="A145" s="7" t="s">
        <v>125</v>
      </c>
      <c r="B145" s="31"/>
      <c r="C145" s="20"/>
      <c r="D145" s="20"/>
      <c r="E145" s="24"/>
      <c r="F145" s="8"/>
      <c r="G145" s="9"/>
    </row>
    <row r="146" spans="1:7" ht="46.5" x14ac:dyDescent="0.45">
      <c r="A146" s="7" t="s">
        <v>126</v>
      </c>
      <c r="B146" s="31"/>
      <c r="C146" s="20"/>
      <c r="D146" s="35" t="str">
        <f>Table322[[#This Row],[2003 S-10
El Jeffe
Original]]</f>
        <v>99 Chevy Blazer 2WD
sealed bearing</v>
      </c>
      <c r="E146" s="24"/>
      <c r="F146" s="8"/>
      <c r="G146" s="9" t="s">
        <v>213</v>
      </c>
    </row>
    <row r="147" spans="1:7" ht="23.25" x14ac:dyDescent="0.45">
      <c r="A147" s="7" t="s">
        <v>127</v>
      </c>
      <c r="B147" s="31"/>
      <c r="C147" s="20"/>
      <c r="D147" s="20"/>
      <c r="E147" s="24"/>
      <c r="F147" s="8"/>
      <c r="G147" s="9"/>
    </row>
    <row r="148" spans="1:7" ht="46.5" x14ac:dyDescent="0.45">
      <c r="A148" s="7" t="s">
        <v>257</v>
      </c>
      <c r="B148" s="31">
        <v>44242</v>
      </c>
      <c r="C148" s="20">
        <v>79</v>
      </c>
      <c r="D148" s="20" t="s">
        <v>256</v>
      </c>
      <c r="E148" s="24"/>
      <c r="F148" s="8"/>
      <c r="G148" s="9" t="s">
        <v>213</v>
      </c>
    </row>
    <row r="149" spans="1:7" ht="69.75" x14ac:dyDescent="0.45">
      <c r="A149" s="7" t="s">
        <v>128</v>
      </c>
      <c r="B149" s="31">
        <v>44242</v>
      </c>
      <c r="C149" s="20">
        <f>1.07*5*4</f>
        <v>21.400000000000002</v>
      </c>
      <c r="D149" s="20" t="s">
        <v>264</v>
      </c>
      <c r="E149" s="24"/>
      <c r="F149" s="8"/>
      <c r="G149" s="9"/>
    </row>
    <row r="150" spans="1:7" ht="46.5" x14ac:dyDescent="0.45">
      <c r="A150" s="7" t="s">
        <v>129</v>
      </c>
      <c r="B150" s="31"/>
      <c r="C150" s="20"/>
      <c r="D150" s="20"/>
      <c r="E150" s="24"/>
      <c r="F150" s="9"/>
      <c r="G150" s="9"/>
    </row>
    <row r="151" spans="1:7" ht="46.5" x14ac:dyDescent="0.45">
      <c r="A151" s="7" t="s">
        <v>243</v>
      </c>
      <c r="B151" s="24">
        <v>44228</v>
      </c>
      <c r="C151" s="20">
        <v>54</v>
      </c>
      <c r="D151" s="9" t="s">
        <v>244</v>
      </c>
      <c r="E151" s="24"/>
      <c r="F151" s="9"/>
      <c r="G151" s="9"/>
    </row>
    <row r="152" spans="1:7" ht="46.5" x14ac:dyDescent="0.45">
      <c r="A152" s="7" t="s">
        <v>131</v>
      </c>
      <c r="B152" s="31"/>
      <c r="C152" s="20"/>
      <c r="D152" s="35" t="str">
        <f>Table322[[#This Row],[2003 S-10
El Jeffe
Original]]</f>
        <v xml:space="preserve">99 Chevy Blazer 2WD
sealed bearing, </v>
      </c>
      <c r="E152" s="24"/>
      <c r="F152" s="8"/>
      <c r="G152" s="9" t="s">
        <v>214</v>
      </c>
    </row>
    <row r="153" spans="1:7" ht="69.75" x14ac:dyDescent="0.45">
      <c r="A153" s="7" t="s">
        <v>46</v>
      </c>
      <c r="B153" s="31"/>
      <c r="C153" s="20"/>
      <c r="D153" s="35" t="str">
        <f>Table322[[#This Row],[2003 S-10
El Jeffe
Original]]</f>
        <v>2000 S10 ZQ8 Steering 
box, stock pump,
 lines and tie rods</v>
      </c>
      <c r="E153" s="24"/>
      <c r="F153" s="9"/>
      <c r="G153" s="9" t="s">
        <v>81</v>
      </c>
    </row>
    <row r="154" spans="1:7" ht="23.25" x14ac:dyDescent="0.45">
      <c r="A154" s="7" t="s">
        <v>65</v>
      </c>
      <c r="B154" s="31"/>
      <c r="C154" s="20"/>
      <c r="D154" s="20"/>
      <c r="E154" s="24"/>
      <c r="F154" s="9"/>
      <c r="G154" s="9"/>
    </row>
    <row r="155" spans="1:7" ht="46.5" x14ac:dyDescent="0.45">
      <c r="A155" s="7" t="s">
        <v>134</v>
      </c>
      <c r="B155" s="31"/>
      <c r="C155" s="20"/>
      <c r="D155" s="35" t="str">
        <f>Table322[[#This Row],[2003 S-10
El Jeffe
Original]]</f>
        <v>GM 10 Bolt with 3.42:1 
gears with a mini spool</v>
      </c>
      <c r="E155" s="24"/>
      <c r="F155" s="9"/>
      <c r="G155" s="9" t="s">
        <v>77</v>
      </c>
    </row>
    <row r="156" spans="1:7" ht="46.5" x14ac:dyDescent="0.45">
      <c r="A156" s="7" t="s">
        <v>2</v>
      </c>
      <c r="B156" s="31"/>
      <c r="C156" s="20"/>
      <c r="D156" s="20"/>
      <c r="E156" s="24"/>
      <c r="F156" s="9"/>
      <c r="G156" s="9"/>
    </row>
    <row r="157" spans="1:7" ht="23.25" x14ac:dyDescent="0.45">
      <c r="A157" s="7" t="s">
        <v>143</v>
      </c>
      <c r="B157" s="31"/>
      <c r="C157" s="20"/>
      <c r="D157" s="35" t="str">
        <f>Table322[[#This Row],[2003 S-10
El Jeffe
Original]]</f>
        <v>Bilstein's, Stock S10 ZQ8</v>
      </c>
      <c r="E157" s="24"/>
      <c r="F157" s="8"/>
      <c r="G157" s="8" t="s">
        <v>60</v>
      </c>
    </row>
    <row r="158" spans="1:7" ht="186" x14ac:dyDescent="0.45">
      <c r="A158" s="7" t="s">
        <v>144</v>
      </c>
      <c r="B158" s="31"/>
      <c r="C158" s="20"/>
      <c r="D158" s="35" t="str">
        <f>Table322[[#This Row],[2003 S-10
El Jeffe
Original]]</f>
        <v>Rear:  Unknown 
monoleaf lowering 
springs with S10 
overload leaf
Front: "Ground Force" 
lowering springs
Spare rear springs 
are stock S10 ZQ8</v>
      </c>
      <c r="E158" s="24"/>
      <c r="F158" s="8"/>
      <c r="G158" s="8" t="s">
        <v>217</v>
      </c>
    </row>
    <row r="159" spans="1:7" ht="69.75" x14ac:dyDescent="0.45">
      <c r="A159" s="7" t="s">
        <v>146</v>
      </c>
      <c r="B159" s="31"/>
      <c r="C159" s="20"/>
      <c r="D159" s="35" t="str">
        <f>Table322[[#This Row],[2003 S-10
El Jeffe
Original]]</f>
        <v>1999 S10 ZQ8 Steering 
box, stock pump, lines 
and tie rods</v>
      </c>
      <c r="E159" s="24"/>
      <c r="F159" s="9"/>
      <c r="G159" s="9" t="s">
        <v>80</v>
      </c>
    </row>
    <row r="160" spans="1:7" ht="69.75" x14ac:dyDescent="0.45">
      <c r="A160" s="7" t="s">
        <v>93</v>
      </c>
      <c r="B160" s="31"/>
      <c r="C160" s="20"/>
      <c r="D160" s="35" t="str">
        <f>Table322[[#This Row],[2003 S-10
El Jeffe
Original]]</f>
        <v>Stock S10 ZQ8, same
 as Stock 98+ Blazer
2WD's</v>
      </c>
      <c r="E160" s="24"/>
      <c r="F160" s="9"/>
      <c r="G160" s="9" t="s">
        <v>82</v>
      </c>
    </row>
    <row r="161" spans="1:7" ht="93" x14ac:dyDescent="0.45">
      <c r="A161" s="7" t="s">
        <v>94</v>
      </c>
      <c r="B161" s="31"/>
      <c r="C161" s="20"/>
      <c r="D161" s="35" t="str">
        <f>Table322[[#This Row],[2003 S-10
El Jeffe
Original]]</f>
        <v>99 2WD Blazer (longer)
S10 (shorter)
Rock Auto - 
AC Delco 45G20583</v>
      </c>
      <c r="E161" s="24"/>
      <c r="F161" s="9"/>
      <c r="G161" s="9" t="s">
        <v>83</v>
      </c>
    </row>
    <row r="162" spans="1:7" ht="46.5" x14ac:dyDescent="0.45">
      <c r="A162" s="7" t="s">
        <v>229</v>
      </c>
      <c r="B162" s="31">
        <v>44228</v>
      </c>
      <c r="C162" s="20" t="s">
        <v>228</v>
      </c>
      <c r="D162" s="20" t="s">
        <v>265</v>
      </c>
      <c r="E162" s="24"/>
      <c r="F162" s="9"/>
      <c r="G162" s="9"/>
    </row>
    <row r="163" spans="1:7" ht="23.25" x14ac:dyDescent="0.45">
      <c r="A163" s="7" t="s">
        <v>230</v>
      </c>
      <c r="B163" s="31">
        <v>44228</v>
      </c>
      <c r="C163" s="20" t="s">
        <v>231</v>
      </c>
      <c r="D163" s="20" t="s">
        <v>232</v>
      </c>
      <c r="E163" s="24"/>
      <c r="F163" s="9"/>
      <c r="G163" s="9" t="s">
        <v>56</v>
      </c>
    </row>
    <row r="164" spans="1:7" ht="23.25" x14ac:dyDescent="0.45">
      <c r="A164" s="13" t="s">
        <v>148</v>
      </c>
      <c r="B164" s="32"/>
      <c r="C164" s="29"/>
      <c r="D164" s="29"/>
      <c r="E164" s="24"/>
      <c r="F164" s="9"/>
      <c r="G164" s="9"/>
    </row>
    <row r="165" spans="1:7" ht="23.25" x14ac:dyDescent="0.45">
      <c r="A165" s="7" t="s">
        <v>151</v>
      </c>
      <c r="B165" s="31"/>
      <c r="C165" s="20"/>
      <c r="D165" s="20"/>
      <c r="E165" s="24"/>
      <c r="F165" s="9"/>
      <c r="G165" s="9"/>
    </row>
    <row r="166" spans="1:7" ht="23.25" x14ac:dyDescent="0.45">
      <c r="A166" s="7" t="s">
        <v>3</v>
      </c>
      <c r="B166" s="31"/>
      <c r="C166" s="20"/>
      <c r="D166" s="20"/>
      <c r="E166" s="24"/>
      <c r="F166" s="9"/>
      <c r="G166" s="9"/>
    </row>
    <row r="167" spans="1:7" ht="23.25" x14ac:dyDescent="0.45">
      <c r="A167" s="7" t="s">
        <v>71</v>
      </c>
      <c r="B167" s="31"/>
      <c r="C167" s="20"/>
      <c r="D167" s="20"/>
      <c r="E167" s="24"/>
      <c r="F167" s="9"/>
      <c r="G167" s="9"/>
    </row>
    <row r="168" spans="1:7" ht="23.25" x14ac:dyDescent="0.45">
      <c r="A168" s="7" t="s">
        <v>29</v>
      </c>
      <c r="B168" s="31"/>
      <c r="C168" s="20"/>
      <c r="D168" s="20"/>
      <c r="E168" s="24"/>
      <c r="F168" s="9"/>
      <c r="G168" s="9"/>
    </row>
    <row r="169" spans="1:7" ht="23.25" x14ac:dyDescent="0.45">
      <c r="A169" s="7" t="s">
        <v>30</v>
      </c>
      <c r="B169" s="31"/>
      <c r="C169" s="20"/>
      <c r="D169" s="20"/>
      <c r="E169" s="24"/>
      <c r="F169" s="9"/>
      <c r="G169" s="9"/>
    </row>
    <row r="170" spans="1:7" ht="23.25" x14ac:dyDescent="0.45">
      <c r="A170" s="7" t="s">
        <v>4</v>
      </c>
      <c r="B170" s="31"/>
      <c r="C170" s="20"/>
      <c r="D170" s="12" t="s">
        <v>268</v>
      </c>
      <c r="E170" s="24"/>
      <c r="F170" s="8"/>
      <c r="G170" s="12" t="s">
        <v>266</v>
      </c>
    </row>
    <row r="171" spans="1:7" ht="23.25" x14ac:dyDescent="0.45">
      <c r="A171" s="7" t="s">
        <v>5</v>
      </c>
      <c r="B171" s="31"/>
      <c r="C171" s="20"/>
      <c r="D171" s="12" t="s">
        <v>268</v>
      </c>
      <c r="E171" s="24"/>
      <c r="F171" s="8"/>
      <c r="G171" s="12" t="s">
        <v>266</v>
      </c>
    </row>
    <row r="172" spans="1:7" ht="23.25" x14ac:dyDescent="0.45">
      <c r="A172" s="7" t="s">
        <v>6</v>
      </c>
      <c r="B172" s="31"/>
      <c r="C172" s="20"/>
      <c r="D172" s="12" t="s">
        <v>269</v>
      </c>
      <c r="E172" s="24"/>
      <c r="F172" s="8"/>
      <c r="G172" s="12" t="s">
        <v>267</v>
      </c>
    </row>
    <row r="173" spans="1:7" ht="23.25" x14ac:dyDescent="0.45">
      <c r="A173" s="7" t="s">
        <v>7</v>
      </c>
      <c r="B173" s="31"/>
      <c r="C173" s="20"/>
      <c r="D173" s="12" t="s">
        <v>269</v>
      </c>
      <c r="E173" s="24"/>
      <c r="F173" s="8"/>
      <c r="G173" s="12" t="s">
        <v>267</v>
      </c>
    </row>
    <row r="174" spans="1:7" ht="69.75" x14ac:dyDescent="0.45">
      <c r="A174" s="7" t="s">
        <v>22</v>
      </c>
      <c r="B174" s="31"/>
      <c r="C174" s="20"/>
      <c r="D174" s="35" t="str">
        <f>Table322[[#This Row],[2003 S-10
El Jeffe
Original]]</f>
        <v>245/40R17
Alternates are
255/40r17 or 245/45r17</v>
      </c>
      <c r="E174" s="24"/>
      <c r="F174" s="9"/>
      <c r="G174" s="9" t="s">
        <v>219</v>
      </c>
    </row>
    <row r="175" spans="1:7" ht="23.25" x14ac:dyDescent="0.45">
      <c r="A175" s="7" t="s">
        <v>24</v>
      </c>
      <c r="B175" s="31"/>
      <c r="C175" s="20">
        <f>34.99*4</f>
        <v>139.96</v>
      </c>
      <c r="D175" s="35" t="str">
        <f>Table322[[#This Row],[2003 S-10
El Jeffe
Original]]</f>
        <v>255/40R17 or 245/45R17</v>
      </c>
      <c r="E175" s="24"/>
      <c r="F175" s="9"/>
      <c r="G175" s="9" t="s">
        <v>57</v>
      </c>
    </row>
    <row r="176" spans="1:7" ht="69.75" x14ac:dyDescent="0.45">
      <c r="A176" s="7" t="s">
        <v>255</v>
      </c>
      <c r="B176" s="20"/>
      <c r="C176" s="20">
        <f>1.07*5*4</f>
        <v>21.400000000000002</v>
      </c>
      <c r="D176" s="20" t="s">
        <v>263</v>
      </c>
      <c r="E176" s="24"/>
      <c r="F176" s="9"/>
      <c r="G176" s="9"/>
    </row>
    <row r="177" spans="1:7" ht="69.75" x14ac:dyDescent="0.45">
      <c r="A177" s="7" t="s">
        <v>262</v>
      </c>
      <c r="B177" s="20"/>
      <c r="C177" s="20">
        <f>1.07*5*4</f>
        <v>21.400000000000002</v>
      </c>
      <c r="D177" s="20" t="s">
        <v>264</v>
      </c>
      <c r="E177" s="24"/>
      <c r="F177" s="9"/>
      <c r="G177" s="9"/>
    </row>
    <row r="178" spans="1:7" ht="23.25" x14ac:dyDescent="0.45">
      <c r="A178" s="7" t="s">
        <v>88</v>
      </c>
      <c r="B178" s="31"/>
      <c r="C178" s="20"/>
      <c r="D178" s="20" t="s">
        <v>261</v>
      </c>
      <c r="E178" s="24"/>
      <c r="F178" s="9"/>
      <c r="G178" s="9" t="s">
        <v>61</v>
      </c>
    </row>
    <row r="179" spans="1:7" ht="69.75" x14ac:dyDescent="0.45">
      <c r="A179" s="7" t="s">
        <v>23</v>
      </c>
      <c r="B179" s="31"/>
      <c r="C179" s="20"/>
      <c r="D179" s="35" t="str">
        <f>Table322[[#This Row],[2003 S-10
El Jeffe
Original]]</f>
        <v>245/40R17
Alternates are
255/40r17 or 245/45r17</v>
      </c>
      <c r="E179" s="24"/>
      <c r="F179" s="9"/>
      <c r="G179" s="9" t="s">
        <v>219</v>
      </c>
    </row>
    <row r="180" spans="1:7" ht="23.25" x14ac:dyDescent="0.45">
      <c r="A180" s="7" t="s">
        <v>25</v>
      </c>
      <c r="B180" s="31"/>
      <c r="C180" s="20"/>
      <c r="D180" s="35">
        <f>Table322[[#This Row],[2003 S-10
El Jeffe
Original]]</f>
        <v>255</v>
      </c>
      <c r="E180" s="24"/>
      <c r="F180" s="9"/>
      <c r="G180" s="9">
        <v>255</v>
      </c>
    </row>
    <row r="181" spans="1:7" ht="23.25" x14ac:dyDescent="0.45">
      <c r="A181" s="7" t="s">
        <v>41</v>
      </c>
      <c r="B181" s="31"/>
      <c r="C181" s="20"/>
      <c r="D181" s="35">
        <f>Table322[[#This Row],[2003 S-10
El Jeffe
Original]]</f>
        <v>12</v>
      </c>
      <c r="E181" s="24"/>
      <c r="F181" s="9"/>
      <c r="G181" s="9">
        <v>12</v>
      </c>
    </row>
    <row r="182" spans="1:7" ht="69.75" x14ac:dyDescent="0.45">
      <c r="A182" s="7" t="s">
        <v>42</v>
      </c>
      <c r="B182" s="31"/>
      <c r="C182" s="20"/>
      <c r="D182" s="35" t="str">
        <f>Table322[[#This Row],[2003 S-10
El Jeffe
Original]]</f>
        <v>Cragar Soft 8 - 17" x 8"
5 x XXX" bolt
Offset XXXX</v>
      </c>
      <c r="E182" s="24"/>
      <c r="F182" s="9"/>
      <c r="G182" s="9" t="s">
        <v>218</v>
      </c>
    </row>
    <row r="183" spans="1:7" ht="23.25" x14ac:dyDescent="0.45">
      <c r="A183" s="7" t="s">
        <v>39</v>
      </c>
      <c r="B183" s="31"/>
      <c r="C183" s="20"/>
      <c r="D183" s="20"/>
      <c r="E183" s="24"/>
      <c r="F183" s="9"/>
      <c r="G183" s="9"/>
    </row>
    <row r="184" spans="1:7" ht="23.25" x14ac:dyDescent="0.45">
      <c r="A184" s="7" t="s">
        <v>40</v>
      </c>
      <c r="B184" s="31"/>
      <c r="C184" s="20"/>
      <c r="D184" s="20"/>
      <c r="E184" s="24"/>
      <c r="F184" s="9"/>
      <c r="G184" s="9"/>
    </row>
    <row r="185" spans="1:7" ht="69.75" x14ac:dyDescent="0.45">
      <c r="A185" s="7" t="s">
        <v>86</v>
      </c>
      <c r="B185" s="31">
        <v>44228</v>
      </c>
      <c r="C185" s="20" t="s">
        <v>250</v>
      </c>
      <c r="D185" s="20" t="s">
        <v>249</v>
      </c>
      <c r="E185" s="24"/>
      <c r="F185" s="9"/>
      <c r="G185" s="9" t="s">
        <v>75</v>
      </c>
    </row>
    <row r="186" spans="1:7" ht="46.5" x14ac:dyDescent="0.45">
      <c r="A186" s="7" t="s">
        <v>195</v>
      </c>
      <c r="B186" s="31">
        <v>44228</v>
      </c>
      <c r="C186" s="20">
        <v>190</v>
      </c>
      <c r="D186" s="20" t="s">
        <v>254</v>
      </c>
      <c r="E186" s="24"/>
      <c r="F186" s="9"/>
      <c r="G186" s="9" t="s">
        <v>75</v>
      </c>
    </row>
    <row r="187" spans="1:7" ht="46.5" x14ac:dyDescent="0.45">
      <c r="A187" s="7" t="s">
        <v>251</v>
      </c>
      <c r="B187" s="31">
        <v>44228</v>
      </c>
      <c r="C187" s="20">
        <v>52</v>
      </c>
      <c r="D187" s="20" t="s">
        <v>253</v>
      </c>
      <c r="E187" s="24"/>
      <c r="F187" s="9"/>
      <c r="G187" s="9" t="s">
        <v>75</v>
      </c>
    </row>
    <row r="188" spans="1:7" ht="46.5" x14ac:dyDescent="0.45">
      <c r="A188" s="7" t="s">
        <v>259</v>
      </c>
      <c r="B188" s="31">
        <v>44241</v>
      </c>
      <c r="C188" s="20">
        <v>77</v>
      </c>
      <c r="D188" s="20" t="s">
        <v>260</v>
      </c>
      <c r="E188" s="24"/>
      <c r="F188" s="9"/>
      <c r="G188" s="9"/>
    </row>
    <row r="189" spans="1:7" ht="46.5" x14ac:dyDescent="0.45">
      <c r="A189" s="7" t="s">
        <v>252</v>
      </c>
      <c r="B189" s="31">
        <v>44228</v>
      </c>
      <c r="C189" s="20">
        <v>85</v>
      </c>
      <c r="D189" s="20" t="s">
        <v>270</v>
      </c>
      <c r="E189" s="24"/>
      <c r="F189" s="9"/>
      <c r="G189" s="9" t="s">
        <v>75</v>
      </c>
    </row>
    <row r="190" spans="1:7" ht="46.5" x14ac:dyDescent="0.45">
      <c r="A190" s="7" t="s">
        <v>207</v>
      </c>
      <c r="B190" s="31"/>
      <c r="C190" s="20"/>
      <c r="D190" s="35" t="str">
        <f>Table322[[#This Row],[2003 S-10
El Jeffe
Original]]</f>
        <v>GM 10 Bolt
3.42:1 Mini Spool</v>
      </c>
      <c r="E190" s="24"/>
      <c r="F190" s="9"/>
      <c r="G190" s="9" t="s">
        <v>208</v>
      </c>
    </row>
    <row r="191" spans="1:7" ht="46.5" x14ac:dyDescent="0.45">
      <c r="A191" s="7" t="s">
        <v>211</v>
      </c>
      <c r="B191" s="31"/>
      <c r="C191" s="20"/>
      <c r="D191" s="35" t="str">
        <f>Table322[[#This Row],[2003 S-10
El Jeffe
Original]]</f>
        <v>GM 1 Bolt
Zexel Torsen from 99 Camaro</v>
      </c>
      <c r="E191" s="24"/>
      <c r="F191" s="9"/>
      <c r="G191" s="9" t="s">
        <v>212</v>
      </c>
    </row>
    <row r="192" spans="1:7" ht="23.25" x14ac:dyDescent="0.45">
      <c r="A192" s="7" t="s">
        <v>87</v>
      </c>
      <c r="B192" s="31">
        <v>44228</v>
      </c>
      <c r="C192" s="20"/>
      <c r="D192" s="20" t="s">
        <v>278</v>
      </c>
      <c r="E192" s="24"/>
      <c r="F192" s="8"/>
      <c r="G192" s="8"/>
    </row>
    <row r="193" spans="1:7" ht="23.25" x14ac:dyDescent="0.45">
      <c r="A193" s="7" t="s">
        <v>142</v>
      </c>
      <c r="B193" s="34"/>
      <c r="C193" s="30"/>
      <c r="D193" s="30"/>
      <c r="E193" s="27"/>
      <c r="F193" s="18"/>
      <c r="G193" s="18"/>
    </row>
    <row r="194" spans="1:7" ht="23.25" x14ac:dyDescent="0.45">
      <c r="A194" s="7"/>
      <c r="B194" s="31"/>
      <c r="C194" s="20"/>
      <c r="D194" s="20"/>
      <c r="E194" s="24"/>
      <c r="F194" s="9"/>
      <c r="G194" s="9"/>
    </row>
    <row r="195" spans="1:7" ht="23.25" x14ac:dyDescent="0.45">
      <c r="A195" s="7"/>
      <c r="B195" s="31"/>
      <c r="C195" s="20"/>
      <c r="D195" s="20"/>
      <c r="E195" s="24"/>
      <c r="F195" s="9"/>
      <c r="G195" s="9"/>
    </row>
    <row r="196" spans="1:7" ht="23.25" x14ac:dyDescent="0.45">
      <c r="A196" s="7"/>
      <c r="B196" s="31"/>
      <c r="C196" s="20"/>
      <c r="D196" s="20"/>
      <c r="E196" s="24"/>
      <c r="F196" s="9"/>
      <c r="G196" s="9"/>
    </row>
    <row r="197" spans="1:7" ht="23.25" x14ac:dyDescent="0.45">
      <c r="A197" s="7"/>
      <c r="B197" s="31"/>
      <c r="C197" s="20"/>
      <c r="D197" s="20"/>
      <c r="E197" s="24"/>
      <c r="F197" s="9"/>
      <c r="G197" s="9"/>
    </row>
    <row r="198" spans="1:7" ht="23.25" x14ac:dyDescent="0.45">
      <c r="A198" s="7"/>
      <c r="B198" s="31"/>
      <c r="C198" s="20"/>
      <c r="D198" s="20"/>
      <c r="E198" s="24"/>
      <c r="F198" s="9"/>
      <c r="G198" s="9"/>
    </row>
    <row r="199" spans="1:7" ht="23.25" x14ac:dyDescent="0.45">
      <c r="A199" s="7"/>
      <c r="B199" s="31"/>
      <c r="C199" s="20"/>
      <c r="D199" s="20"/>
      <c r="E199" s="24"/>
      <c r="F199" s="9"/>
      <c r="G199" s="9"/>
    </row>
    <row r="200" spans="1:7" ht="23.25" x14ac:dyDescent="0.45">
      <c r="A200" s="7"/>
      <c r="B200" s="31"/>
      <c r="C200" s="20"/>
      <c r="D200" s="20"/>
      <c r="E200" s="24"/>
      <c r="F200" s="9"/>
      <c r="G200" s="9"/>
    </row>
    <row r="201" spans="1:7" ht="23.25" x14ac:dyDescent="0.45">
      <c r="A201" s="7"/>
      <c r="B201" s="31"/>
      <c r="C201" s="20"/>
      <c r="D201" s="20"/>
      <c r="E201" s="24"/>
      <c r="F201" s="9"/>
      <c r="G201" s="9"/>
    </row>
    <row r="202" spans="1:7" ht="23.25" x14ac:dyDescent="0.45">
      <c r="A202" s="7"/>
      <c r="B202" s="31"/>
      <c r="C202" s="20"/>
      <c r="D202" s="20"/>
      <c r="E202" s="24"/>
      <c r="F202" s="9"/>
      <c r="G202" s="9"/>
    </row>
    <row r="203" spans="1:7" ht="23.25" x14ac:dyDescent="0.45">
      <c r="A203" s="7"/>
      <c r="B203" s="31"/>
      <c r="C203" s="20"/>
      <c r="D203" s="20"/>
      <c r="E203" s="24"/>
      <c r="F203" s="9"/>
      <c r="G203" s="9"/>
    </row>
    <row r="204" spans="1:7" ht="23.25" x14ac:dyDescent="0.45">
      <c r="A204" s="7"/>
      <c r="B204" s="31"/>
      <c r="C204" s="20"/>
      <c r="D204" s="20"/>
      <c r="E204" s="24"/>
      <c r="F204" s="9"/>
      <c r="G204" s="9"/>
    </row>
    <row r="205" spans="1:7" ht="23.25" x14ac:dyDescent="0.45">
      <c r="A205" s="7"/>
      <c r="B205" s="31"/>
      <c r="C205" s="20"/>
      <c r="D205" s="20"/>
      <c r="E205" s="24"/>
      <c r="F205" s="9"/>
      <c r="G205" s="9"/>
    </row>
    <row r="206" spans="1:7" ht="23.25" x14ac:dyDescent="0.45">
      <c r="A206" s="7"/>
      <c r="B206" s="31"/>
      <c r="C206" s="20"/>
      <c r="D206" s="20"/>
      <c r="E206" s="24"/>
      <c r="F206" s="9"/>
      <c r="G206" s="9"/>
    </row>
    <row r="207" spans="1:7" ht="23.25" x14ac:dyDescent="0.45">
      <c r="A207" s="7"/>
      <c r="B207" s="31"/>
      <c r="C207" s="20"/>
      <c r="D207" s="20"/>
      <c r="E207" s="24"/>
      <c r="F207" s="9"/>
      <c r="G207" s="9"/>
    </row>
    <row r="208" spans="1:7" ht="23.25" x14ac:dyDescent="0.45">
      <c r="A208" s="7"/>
      <c r="B208" s="31"/>
      <c r="C208" s="20"/>
      <c r="D208" s="20"/>
      <c r="E208" s="24"/>
      <c r="F208" s="9"/>
      <c r="G208" s="9"/>
    </row>
    <row r="209" spans="1:7" ht="23.25" x14ac:dyDescent="0.45">
      <c r="A209" s="7"/>
      <c r="B209" s="31"/>
      <c r="C209" s="20"/>
      <c r="D209" s="20"/>
      <c r="E209" s="24"/>
      <c r="F209" s="9"/>
      <c r="G209" s="9"/>
    </row>
    <row r="210" spans="1:7" ht="23.25" x14ac:dyDescent="0.45">
      <c r="A210" s="7"/>
      <c r="B210" s="31"/>
      <c r="C210" s="20"/>
      <c r="D210" s="20"/>
      <c r="E210" s="24"/>
      <c r="F210" s="9"/>
      <c r="G210" s="9"/>
    </row>
    <row r="211" spans="1:7" ht="23.25" x14ac:dyDescent="0.45">
      <c r="A211" s="7"/>
      <c r="B211" s="31"/>
      <c r="C211" s="20"/>
      <c r="D211" s="20"/>
      <c r="E211" s="24"/>
      <c r="F211" s="9"/>
      <c r="G211" s="9"/>
    </row>
    <row r="212" spans="1:7" ht="23.25" x14ac:dyDescent="0.45">
      <c r="A212" s="7"/>
      <c r="B212" s="31"/>
      <c r="C212" s="20"/>
      <c r="D212" s="20"/>
      <c r="E212" s="24"/>
      <c r="F212" s="9"/>
      <c r="G212" s="9"/>
    </row>
    <row r="213" spans="1:7" ht="23.25" x14ac:dyDescent="0.45">
      <c r="A213" s="7"/>
      <c r="B213" s="31"/>
      <c r="C213" s="20"/>
      <c r="D213" s="20"/>
      <c r="E213" s="24"/>
      <c r="F213" s="9"/>
      <c r="G213" s="9"/>
    </row>
    <row r="214" spans="1:7" ht="23.25" x14ac:dyDescent="0.45">
      <c r="A214" s="7"/>
      <c r="B214" s="31"/>
      <c r="C214" s="20"/>
      <c r="D214" s="20"/>
      <c r="E214" s="24"/>
      <c r="F214" s="9"/>
      <c r="G214" s="9"/>
    </row>
    <row r="215" spans="1:7" ht="23.25" x14ac:dyDescent="0.45">
      <c r="A215" s="7"/>
      <c r="B215" s="31"/>
      <c r="C215" s="20"/>
      <c r="D215" s="20"/>
      <c r="E215" s="24"/>
      <c r="F215" s="9"/>
      <c r="G215" s="9"/>
    </row>
    <row r="216" spans="1:7" ht="23.25" x14ac:dyDescent="0.45">
      <c r="A216" s="7"/>
      <c r="B216" s="31"/>
      <c r="C216" s="20"/>
      <c r="D216" s="20"/>
      <c r="E216" s="24"/>
      <c r="F216" s="9"/>
      <c r="G216" s="9"/>
    </row>
    <row r="217" spans="1:7" ht="23.25" x14ac:dyDescent="0.45">
      <c r="A217" s="7"/>
      <c r="B217" s="31"/>
      <c r="C217" s="20"/>
      <c r="D217" s="20"/>
      <c r="E217" s="24"/>
      <c r="F217" s="9"/>
      <c r="G217" s="9"/>
    </row>
    <row r="218" spans="1:7" ht="23.25" x14ac:dyDescent="0.45">
      <c r="A218" s="7"/>
      <c r="B218" s="31"/>
      <c r="C218" s="20"/>
      <c r="D218" s="20"/>
      <c r="E218" s="24"/>
      <c r="F218" s="9"/>
      <c r="G218" s="9"/>
    </row>
    <row r="219" spans="1:7" ht="23.25" x14ac:dyDescent="0.45">
      <c r="A219" s="7"/>
      <c r="B219" s="31"/>
      <c r="C219" s="20"/>
      <c r="D219" s="20"/>
      <c r="E219" s="24"/>
      <c r="F219" s="9"/>
      <c r="G219" s="9"/>
    </row>
    <row r="220" spans="1:7" ht="23.25" x14ac:dyDescent="0.45">
      <c r="A220" s="7"/>
      <c r="B220" s="31"/>
      <c r="C220" s="20"/>
      <c r="D220" s="20"/>
      <c r="E220" s="24"/>
      <c r="F220" s="9"/>
      <c r="G220" s="9"/>
    </row>
    <row r="221" spans="1:7" ht="23.25" x14ac:dyDescent="0.45">
      <c r="A221" s="7"/>
      <c r="B221" s="31"/>
      <c r="C221" s="20"/>
      <c r="D221" s="20"/>
      <c r="E221" s="24"/>
      <c r="F221" s="9"/>
      <c r="G221" s="9"/>
    </row>
    <row r="222" spans="1:7" ht="23.25" x14ac:dyDescent="0.45">
      <c r="A222" s="7"/>
      <c r="B222" s="31"/>
      <c r="C222" s="20"/>
      <c r="D222" s="20"/>
      <c r="E222" s="24"/>
      <c r="F222" s="9"/>
      <c r="G222" s="9"/>
    </row>
    <row r="223" spans="1:7" ht="23.25" x14ac:dyDescent="0.45">
      <c r="A223" s="7"/>
      <c r="B223" s="31"/>
      <c r="C223" s="20"/>
      <c r="D223" s="20"/>
      <c r="E223" s="24"/>
      <c r="F223" s="9"/>
      <c r="G223" s="9"/>
    </row>
    <row r="224" spans="1:7" ht="23.25" x14ac:dyDescent="0.45">
      <c r="A224" s="7"/>
      <c r="B224" s="31"/>
      <c r="C224" s="20"/>
      <c r="D224" s="20"/>
      <c r="E224" s="24"/>
      <c r="F224" s="9"/>
      <c r="G224" s="9"/>
    </row>
    <row r="225" spans="1:7" ht="23.25" x14ac:dyDescent="0.45">
      <c r="A225" s="7"/>
      <c r="B225" s="31"/>
      <c r="C225" s="20"/>
      <c r="D225" s="20"/>
      <c r="E225" s="24"/>
      <c r="F225" s="9"/>
      <c r="G225" s="9"/>
    </row>
    <row r="226" spans="1:7" ht="23.25" x14ac:dyDescent="0.45">
      <c r="A226" s="7"/>
      <c r="B226" s="31"/>
      <c r="C226" s="20"/>
      <c r="D226" s="20"/>
      <c r="E226" s="24"/>
      <c r="F226" s="9"/>
      <c r="G226" s="9"/>
    </row>
    <row r="227" spans="1:7" ht="23.25" x14ac:dyDescent="0.45">
      <c r="A227" s="7"/>
      <c r="B227" s="31"/>
      <c r="C227" s="20"/>
      <c r="D227" s="20"/>
      <c r="E227" s="24"/>
      <c r="F227" s="9"/>
      <c r="G227" s="9"/>
    </row>
    <row r="228" spans="1:7" ht="23.25" x14ac:dyDescent="0.45">
      <c r="A228" s="7"/>
      <c r="B228" s="31"/>
      <c r="C228" s="20"/>
      <c r="D228" s="20"/>
      <c r="E228" s="24"/>
      <c r="F228" s="9"/>
      <c r="G228" s="9"/>
    </row>
    <row r="229" spans="1:7" ht="23.25" x14ac:dyDescent="0.45">
      <c r="A229" s="7"/>
      <c r="B229" s="31"/>
      <c r="C229" s="20"/>
      <c r="D229" s="20"/>
      <c r="E229" s="24"/>
      <c r="F229" s="9"/>
      <c r="G229" s="9"/>
    </row>
    <row r="230" spans="1:7" ht="23.25" x14ac:dyDescent="0.45">
      <c r="A230" s="17"/>
      <c r="B230" s="34"/>
      <c r="C230" s="30"/>
      <c r="D230" s="30"/>
      <c r="E230" s="27"/>
      <c r="F230" s="18"/>
      <c r="G230" s="18"/>
    </row>
  </sheetData>
  <printOptions horizontalCentered="1"/>
  <pageMargins left="0.7" right="0.7" top="0.75" bottom="0.75" header="0.3" footer="0.3"/>
  <pageSetup scale="35" fitToHeight="0" orientation="portrait" horizontalDpi="360" verticalDpi="360" r:id="rId1"/>
  <headerFooter>
    <oddHeader>&amp;L&amp;F&amp;C&amp;A&amp;RPage &amp;P of &amp;N</oddHeader>
    <oddFooter>&amp;C&amp;D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Car Bible</vt:lpstr>
      <vt:lpstr>'Car Bible'!Print_Area</vt:lpstr>
      <vt:lpstr>'Car Bible'!Print_Titles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Fischer</dc:creator>
  <cp:keywords/>
  <dc:description/>
  <cp:lastModifiedBy>Bill Fischer</cp:lastModifiedBy>
  <cp:revision/>
  <cp:lastPrinted>2021-10-27T16:12:54Z</cp:lastPrinted>
  <dcterms:created xsi:type="dcterms:W3CDTF">2018-03-16T19:33:05Z</dcterms:created>
  <dcterms:modified xsi:type="dcterms:W3CDTF">2021-12-17T19:13:45Z</dcterms:modified>
  <cp:category/>
  <cp:contentStatus/>
</cp:coreProperties>
</file>